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815" firstSheet="6" activeTab="11"/>
  </bookViews>
  <sheets>
    <sheet name="收支预算总表" sheetId="1" r:id="rId1"/>
    <sheet name="收入总体情况表" sheetId="2" r:id="rId2"/>
    <sheet name="支出总体情况表" sheetId="3" r:id="rId3"/>
    <sheet name="财政拨款支出情况表" sheetId="4" r:id="rId4"/>
    <sheet name="一般公共预算支出情况表" sheetId="5" r:id="rId5"/>
    <sheet name="一般公共预算基本支出情况表" sheetId="6" r:id="rId6"/>
    <sheet name="一般公共预算项目支出情况表" sheetId="7" r:id="rId7"/>
    <sheet name="三公经费-非镇街用" sheetId="8" r:id="rId8"/>
    <sheet name="基金预算" sheetId="9" r:id="rId9"/>
    <sheet name="国有资本经营预算" sheetId="10" r:id="rId10"/>
    <sheet name="项目支出分采购" sheetId="11" r:id="rId11"/>
    <sheet name="项目支出分购买服务" sheetId="12" r:id="rId12"/>
  </sheets>
  <definedNames/>
  <calcPr fullCalcOnLoad="1"/>
</workbook>
</file>

<file path=xl/sharedStrings.xml><?xml version="1.0" encoding="utf-8"?>
<sst xmlns="http://schemas.openxmlformats.org/spreadsheetml/2006/main" count="357" uniqueCount="202">
  <si>
    <t xml:space="preserve"> </t>
  </si>
  <si>
    <t>2021年部门收支预算总表</t>
  </si>
  <si>
    <t>2021</t>
  </si>
  <si>
    <t>单位：元</t>
  </si>
  <si>
    <t>收                     入</t>
  </si>
  <si>
    <t>经费拨款</t>
  </si>
  <si>
    <t>支                        出</t>
  </si>
  <si>
    <t>项                    目</t>
  </si>
  <si>
    <t>收入数</t>
  </si>
  <si>
    <t>项             目</t>
  </si>
  <si>
    <t>支出数</t>
  </si>
  <si>
    <t>本年收入合计</t>
  </si>
  <si>
    <t>本年支出合计</t>
  </si>
  <si>
    <t>用事业基金弥补收支差额</t>
  </si>
  <si>
    <t>上年结转</t>
  </si>
  <si>
    <t>结转下年</t>
  </si>
  <si>
    <t>2021年部门收入总体情况表</t>
  </si>
  <si>
    <t xml:space="preserve">  一、财政拨款</t>
  </si>
  <si>
    <t>       一般公共预算收入</t>
  </si>
  <si>
    <t xml:space="preserve">       政府性基金预算收入</t>
  </si>
  <si>
    <t xml:space="preserve">       国有资金经营预算收入</t>
  </si>
  <si>
    <t xml:space="preserve">       社会保险基金预算</t>
  </si>
  <si>
    <t xml:space="preserve">  二、纳入财政专户管理的事业收入</t>
  </si>
  <si>
    <t xml:space="preserve">  三、上级补助收入</t>
  </si>
  <si>
    <t>0.00</t>
  </si>
  <si>
    <t xml:space="preserve">  四、其他收入</t>
  </si>
  <si>
    <t>收 入 总 计</t>
  </si>
  <si>
    <t>2021年部门支出总体情况表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</si>
  <si>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</si>
  <si>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</si>
  <si>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</si>
  <si>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</si>
  <si>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</si>
  <si>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</si>
  <si>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七、文化旅游体育与传媒</t>
  </si>
  <si>
    <t>八、社会保障和就业</t>
  </si>
  <si>
    <t>九、社会保险基金支出</t>
  </si>
  <si>
    <t>十、卫生健康</t>
  </si>
  <si>
    <t>十一、节能环保</t>
  </si>
  <si>
    <t>十二、城乡社区</t>
  </si>
  <si>
    <t>十三、农林水</t>
  </si>
  <si>
    <t>十四、交通运输</t>
  </si>
  <si>
    <t>十五、资源勘探信息</t>
  </si>
  <si>
    <t>十六、商业服务业</t>
  </si>
  <si>
    <t>十七、金融支出</t>
  </si>
  <si>
    <t>十八、援助其他地区</t>
  </si>
  <si>
    <t>十九、自然资源海洋气象</t>
  </si>
  <si>
    <t>二十、住房保障支出</t>
  </si>
  <si>
    <t>二十一、粮油物资储备事务</t>
  </si>
  <si>
    <t>二十二、国有资本经营预算支出</t>
  </si>
  <si>
    <t>二十三、灾害防治及应急管理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</si>
  <si>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</si>
  <si>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</si>
  <si>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</si>
  <si>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</si>
  <si>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</si>
  <si>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二十九、债务发行费支出</t>
  </si>
  <si>
    <t>支 出 总 计</t>
  </si>
  <si>
    <t>2021年部门财政拨款支出预算表（功能分类科目）</t>
  </si>
  <si>
    <t>支出科目编码</t>
  </si>
  <si>
    <t>支出科目名称</t>
  </si>
  <si>
    <t>支出合计</t>
  </si>
  <si>
    <t>按支出内容</t>
  </si>
  <si>
    <t>按照资金性质</t>
  </si>
  <si>
    <t>类</t>
  </si>
  <si>
    <t>款</t>
  </si>
  <si>
    <t>项</t>
  </si>
  <si>
    <t>基本支出</t>
  </si>
  <si>
    <t>项目支出</t>
  </si>
  <si>
    <t>一般公共预算</t>
  </si>
  <si>
    <t>政府性基金预算</t>
  </si>
  <si>
    <t>国有资本经营预算</t>
  </si>
  <si>
    <t/>
  </si>
  <si>
    <t>201</t>
  </si>
  <si>
    <t>01</t>
  </si>
  <si>
    <t>行政运行</t>
  </si>
  <si>
    <t>02</t>
  </si>
  <si>
    <t>一般行政管理事务</t>
  </si>
  <si>
    <t>04</t>
  </si>
  <si>
    <t>人大会议</t>
  </si>
  <si>
    <t>06</t>
  </si>
  <si>
    <t>人大监督</t>
  </si>
  <si>
    <t>07</t>
  </si>
  <si>
    <t>人大代表履职能力提升</t>
  </si>
  <si>
    <t>08</t>
  </si>
  <si>
    <t>代表工作</t>
  </si>
  <si>
    <t>208</t>
  </si>
  <si>
    <t>05</t>
  </si>
  <si>
    <t>行政单位离退休</t>
  </si>
  <si>
    <t>2021年部门一般公共预算支出预算表（功能分类科目）</t>
  </si>
  <si>
    <t>合计</t>
  </si>
  <si>
    <t>　01</t>
  </si>
  <si>
    <t>　　01</t>
  </si>
  <si>
    <t>　　　201</t>
  </si>
  <si>
    <t>　　　01</t>
  </si>
  <si>
    <t>　　02</t>
  </si>
  <si>
    <t>　　　02</t>
  </si>
  <si>
    <t>　　04</t>
  </si>
  <si>
    <t>　　　04</t>
  </si>
  <si>
    <t>　　06</t>
  </si>
  <si>
    <t>　　　06</t>
  </si>
  <si>
    <t>　　07</t>
  </si>
  <si>
    <t>　　　07</t>
  </si>
  <si>
    <t>　　08</t>
  </si>
  <si>
    <t>　　　08</t>
  </si>
  <si>
    <t>　05</t>
  </si>
  <si>
    <t>　　　208</t>
  </si>
  <si>
    <t>　　　05</t>
  </si>
  <si>
    <t>2021年部门一般公共预算基本支出预算表（经济分类科目）</t>
  </si>
  <si>
    <t>单位:元</t>
  </si>
  <si>
    <t>支出科目</t>
  </si>
  <si>
    <t>科目编码</t>
  </si>
  <si>
    <t>科目名称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</si>
  <si>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</si>
  <si>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</si>
  <si>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</si>
  <si>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</si>
  <si>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</si>
  <si>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</si>
  <si>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</si>
  <si>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</si>
  <si>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</si>
  <si>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</si>
  <si>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</si>
  <si>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</si>
  <si>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</si>
  <si>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</si>
  <si>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</si>
  <si>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</si>
  <si>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</si>
  <si>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</si>
  <si>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</si>
  <si>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</si>
  <si>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</si>
  <si>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</si>
  <si>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</si>
  <si>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</si>
  <si>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</si>
  <si>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</si>
  <si>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</si>
  <si>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</si>
  <si>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30207</t>
  </si>
  <si>
    <t>　邮电费</t>
  </si>
  <si>
    <t>　30211</t>
  </si>
  <si>
    <t>　差旅费</t>
  </si>
  <si>
    <t>　30214</t>
  </si>
  <si>
    <t>　租赁费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</si>
  <si>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</si>
  <si>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</si>
  <si>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</si>
  <si>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</si>
  <si>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</si>
  <si>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</si>
  <si>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</si>
  <si>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</si>
  <si>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</si>
  <si>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</si>
  <si>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30299</t>
  </si>
  <si>
    <t>　其他费用</t>
  </si>
  <si>
    <t>303</t>
  </si>
  <si>
    <t>对个人和家庭的补助</t>
  </si>
  <si>
    <t>　30301</t>
  </si>
  <si>
    <t>　离休费</t>
  </si>
  <si>
    <t>　30302</t>
  </si>
  <si>
    <t>　退休费</t>
  </si>
  <si>
    <t>　30307</t>
  </si>
  <si>
    <t>　医疗费补助</t>
  </si>
  <si>
    <t>　30399</t>
  </si>
  <si>
    <t>　其他对个人和家庭的补助支出</t>
  </si>
  <si>
    <t>2021年部门一般公共预算项目支出预算表（经济分类科目）</t>
  </si>
  <si>
    <t>　30213</t>
  </si>
  <si>
    <t>　维修(护)费</t>
  </si>
  <si>
    <t>　30215</t>
  </si>
  <si>
    <t>　会议费</t>
  </si>
  <si>
    <t>　30227</t>
  </si>
  <si>
    <t>　委托业务费</t>
  </si>
  <si>
    <t>2021年部门“三公经费”财政拨款预算表</t>
  </si>
  <si>
    <t>项  目</t>
  </si>
  <si>
    <t>2021年</t>
  </si>
  <si>
    <t>2020年</t>
  </si>
  <si>
    <t>增减额</t>
  </si>
  <si>
    <t>因公出国（境）费用</t>
  </si>
  <si>
    <t>公务接待费、机动费</t>
  </si>
  <si>
    <t>公务用车运行维护费</t>
  </si>
  <si>
    <t>公务用车购置费</t>
  </si>
  <si>
    <t>2021年部门基金预算</t>
  </si>
  <si>
    <t>支出功能科目</t>
  </si>
  <si>
    <t>区级财力支出</t>
  </si>
  <si>
    <t>市级专项转移支付支出</t>
  </si>
  <si>
    <t>无</t>
  </si>
  <si>
    <t>2021年部门国有资本经营预算</t>
  </si>
  <si>
    <t>2021年政府采购项目支出明细表</t>
  </si>
  <si>
    <t>年度</t>
  </si>
  <si>
    <t>资金归属科室</t>
  </si>
  <si>
    <t>单位名称</t>
  </si>
  <si>
    <t>项目名称</t>
  </si>
  <si>
    <t>资金来源</t>
  </si>
  <si>
    <t>资金性质</t>
  </si>
  <si>
    <t>小计</t>
  </si>
  <si>
    <t>国有资金经营预算</t>
  </si>
  <si>
    <t>2021年政府购买服务项目支出明细表</t>
  </si>
  <si>
    <t>资金归口科室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</si>
</sst>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_);[Red]\(#,##0\)"/>
    <numFmt numFmtId="181" formatCode="#,##0.00;[Red]#,##0.0"/>
    <numFmt numFmtId="182" formatCode="#,##0.00_ "/>
  </numFmts>
  <fonts count="12">
    <font>
      <sz val="10"/>
      <name val="Arial"/>
      <family val="2"/>
    </font>
    <font>
      <sz val="12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2" borderId="0" xfId="0" applyFont="1" applyFill="1" applyBorder="1" applyAlignment="1" applyProtection="1">
      <alignment horizontal="center"/>
      <protection/>
    </xf>
    <xf numFmtId="0" fontId="3" fillId="2" borderId="0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/>
      <protection/>
    </xf>
    <xf numFmtId="0" fontId="3" fillId="2" borderId="1" xfId="0" applyFont="1" applyFill="1" applyBorder="1" applyAlignment="1" applyProtection="1">
      <alignment horizontal="left" vertical="center" wrapText="1"/>
      <protection/>
    </xf>
    <xf numFmtId="0" fontId="3" fillId="2" borderId="1" xfId="0" applyFont="1" applyFill="1" applyBorder="1" applyAlignment="1" applyProtection="1">
      <alignment horizontal="left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49" fontId="5" fillId="2" borderId="2" xfId="0" applyNumberFormat="1" applyFont="1" applyFill="1" applyBorder="1" applyAlignment="1" applyProtection="1">
      <alignment horizontal="center" vertical="center"/>
      <protection/>
    </xf>
    <xf numFmtId="49" fontId="5" fillId="2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left" vertical="center"/>
      <protection/>
    </xf>
    <xf numFmtId="49" fontId="6" fillId="0" borderId="2" xfId="0" applyNumberFormat="1" applyFont="1" applyBorder="1" applyAlignment="1" applyProtection="1">
      <alignment horizontal="left" vertical="center"/>
      <protection/>
    </xf>
    <xf numFmtId="49" fontId="6" fillId="0" borderId="2" xfId="0" applyNumberFormat="1" applyFont="1" applyBorder="1" applyAlignment="1" applyProtection="1">
      <alignment horizontal="left" vertical="center" wrapText="1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left" vertical="center"/>
      <protection/>
    </xf>
    <xf numFmtId="49" fontId="5" fillId="0" borderId="2" xfId="0" applyNumberFormat="1" applyFont="1" applyBorder="1" applyAlignment="1" applyProtection="1">
      <alignment horizontal="left" vertical="center"/>
      <protection/>
    </xf>
    <xf numFmtId="49" fontId="5" fillId="0" borderId="2" xfId="0" applyNumberFormat="1" applyFont="1" applyBorder="1" applyAlignment="1" applyProtection="1">
      <alignment horizontal="left" vertical="center" wrapText="1"/>
      <protection/>
    </xf>
    <xf numFmtId="0" fontId="5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49" fontId="5" fillId="2" borderId="1" xfId="0" applyNumberFormat="1" applyFont="1" applyFill="1" applyBorder="1" applyAlignment="1" applyProtection="1">
      <alignment horizontal="right"/>
      <protection/>
    </xf>
    <xf numFmtId="4" fontId="6" fillId="0" borderId="2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5" fillId="0" borderId="2" xfId="0" applyNumberFormat="1" applyFont="1" applyBorder="1" applyAlignment="1" applyProtection="1">
      <alignment horizontal="right" vertical="center"/>
      <protection/>
    </xf>
    <xf numFmtId="49" fontId="5" fillId="2" borderId="0" xfId="0" applyNumberFormat="1" applyFont="1" applyFill="1" applyBorder="1" applyAlignment="1" applyProtection="1">
      <alignment horizontal="center" vertical="center"/>
      <protection/>
    </xf>
    <xf numFmtId="180" fontId="7" fillId="0" borderId="0" xfId="0" applyNumberFormat="1" applyFont="1" applyBorder="1" applyAlignment="1" applyProtection="1">
      <alignment horizontal="center" vertical="center"/>
      <protection/>
    </xf>
    <xf numFmtId="180" fontId="6" fillId="2" borderId="0" xfId="0" applyNumberFormat="1" applyFont="1" applyFill="1" applyBorder="1" applyAlignment="1" applyProtection="1">
      <alignment horizontal="center" vertical="center" wrapText="1"/>
      <protection/>
    </xf>
    <xf numFmtId="180" fontId="6" fillId="2" borderId="0" xfId="0" applyNumberFormat="1" applyFont="1" applyFill="1" applyBorder="1" applyAlignment="1" applyProtection="1">
      <alignment horizontal="right" vertical="center" wrapText="1"/>
      <protection/>
    </xf>
    <xf numFmtId="180" fontId="5" fillId="2" borderId="1" xfId="0" applyNumberFormat="1" applyFont="1" applyFill="1" applyBorder="1" applyAlignment="1" applyProtection="1">
      <alignment horizontal="right" vertical="center" wrapText="1"/>
      <protection/>
    </xf>
    <xf numFmtId="180" fontId="5" fillId="0" borderId="3" xfId="0" applyNumberFormat="1" applyFont="1" applyBorder="1" applyAlignment="1" applyProtection="1">
      <alignment horizontal="center" vertical="center" wrapText="1"/>
      <protection/>
    </xf>
    <xf numFmtId="180" fontId="5" fillId="0" borderId="4" xfId="0" applyNumberFormat="1" applyFont="1" applyBorder="1" applyAlignment="1" applyProtection="1">
      <alignment horizontal="center" vertical="center" wrapText="1"/>
      <protection/>
    </xf>
    <xf numFmtId="180" fontId="5" fillId="0" borderId="5" xfId="0" applyNumberFormat="1" applyFont="1" applyBorder="1" applyAlignment="1" applyProtection="1">
      <alignment horizontal="center" vertical="center" wrapText="1"/>
      <protection/>
    </xf>
    <xf numFmtId="180" fontId="5" fillId="0" borderId="6" xfId="0" applyNumberFormat="1" applyFont="1" applyBorder="1" applyAlignment="1" applyProtection="1">
      <alignment horizontal="center" vertical="center" wrapText="1"/>
      <protection/>
    </xf>
    <xf numFmtId="180" fontId="5" fillId="0" borderId="2" xfId="0" applyNumberFormat="1" applyFont="1" applyBorder="1" applyAlignment="1" applyProtection="1">
      <alignment horizontal="center" vertical="center" wrapText="1"/>
      <protection/>
    </xf>
    <xf numFmtId="180" fontId="5" fillId="0" borderId="7" xfId="0" applyNumberFormat="1" applyFont="1" applyBorder="1" applyAlignment="1" applyProtection="1">
      <alignment horizontal="center" vertical="center" wrapText="1"/>
      <protection/>
    </xf>
    <xf numFmtId="180" fontId="5" fillId="0" borderId="8" xfId="0" applyNumberFormat="1" applyFont="1" applyBorder="1" applyAlignment="1" applyProtection="1">
      <alignment horizontal="center" vertical="center" wrapText="1"/>
      <protection/>
    </xf>
    <xf numFmtId="180" fontId="5" fillId="0" borderId="2" xfId="0" applyNumberFormat="1" applyFont="1" applyBorder="1" applyAlignment="1" applyProtection="1">
      <alignment horizontal="left" vertical="center" wrapText="1"/>
      <protection/>
    </xf>
    <xf numFmtId="180" fontId="5" fillId="0" borderId="2" xfId="0" applyNumberFormat="1" applyFont="1" applyBorder="1" applyAlignment="1" applyProtection="1">
      <alignment vertical="center" wrapText="1"/>
      <protection/>
    </xf>
    <xf numFmtId="4" fontId="5" fillId="0" borderId="2" xfId="0" applyNumberFormat="1" applyFont="1" applyBorder="1" applyAlignment="1" applyProtection="1">
      <alignment horizontal="right" vertical="center" wrapText="1"/>
      <protection/>
    </xf>
    <xf numFmtId="180" fontId="5" fillId="2" borderId="2" xfId="0" applyNumberFormat="1" applyFont="1" applyFill="1" applyBorder="1" applyAlignment="1" applyProtection="1">
      <alignment vertical="center" wrapText="1"/>
      <protection/>
    </xf>
    <xf numFmtId="180" fontId="5" fillId="2" borderId="2" xfId="0" applyNumberFormat="1" applyFont="1" applyFill="1" applyBorder="1" applyAlignment="1" applyProtection="1">
      <alignment horizontal="right" vertical="center" wrapText="1"/>
      <protection/>
    </xf>
    <xf numFmtId="0" fontId="7" fillId="2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2" borderId="2" xfId="0" applyFont="1" applyFill="1" applyBorder="1" applyAlignment="1" applyProtection="1">
      <alignment horizontal="center" vertical="center" wrapText="1"/>
      <protection/>
    </xf>
    <xf numFmtId="0" fontId="5" fillId="2" borderId="2" xfId="0" applyFont="1" applyFill="1" applyBorder="1" applyAlignment="1" applyProtection="1">
      <alignment horizontal="center" vertical="center"/>
      <protection/>
    </xf>
    <xf numFmtId="0" fontId="6" fillId="2" borderId="2" xfId="0" applyFont="1" applyFill="1" applyBorder="1" applyAlignment="1" applyProtection="1">
      <alignment horizontal="center" vertical="center" wrapText="1"/>
      <protection/>
    </xf>
    <xf numFmtId="181" fontId="6" fillId="0" borderId="2" xfId="0" applyNumberFormat="1" applyFont="1" applyBorder="1" applyAlignment="1" applyProtection="1">
      <alignment horizontal="right" vertical="center" wrapText="1"/>
      <protection/>
    </xf>
    <xf numFmtId="181" fontId="9" fillId="0" borderId="2" xfId="0" applyNumberFormat="1" applyFont="1" applyBorder="1" applyAlignment="1" applyProtection="1">
      <alignment horizontal="right" vertical="center"/>
      <protection/>
    </xf>
    <xf numFmtId="182" fontId="9" fillId="0" borderId="2" xfId="0" applyNumberFormat="1" applyFont="1" applyBorder="1" applyAlignment="1" applyProtection="1">
      <alignment horizontal="right" vertical="center"/>
      <protection/>
    </xf>
    <xf numFmtId="181" fontId="5" fillId="0" borderId="2" xfId="0" applyNumberFormat="1" applyFont="1" applyBorder="1" applyAlignment="1" applyProtection="1">
      <alignment horizontal="right" vertical="center" wrapText="1"/>
      <protection/>
    </xf>
    <xf numFmtId="182" fontId="10" fillId="0" borderId="2" xfId="0" applyNumberFormat="1" applyFont="1" applyBorder="1" applyAlignment="1" applyProtection="1">
      <alignment horizontal="right" vertical="center"/>
      <protection/>
    </xf>
    <xf numFmtId="182" fontId="5" fillId="0" borderId="2" xfId="0" applyNumberFormat="1" applyFont="1" applyBorder="1" applyAlignment="1" applyProtection="1">
      <alignment horizontal="right" vertical="center" wrapText="1"/>
      <protection/>
    </xf>
    <xf numFmtId="181" fontId="5" fillId="0" borderId="2" xfId="0" applyNumberFormat="1" applyFont="1" applyBorder="1" applyAlignment="1" applyProtection="1">
      <alignment horizontal="right" vertical="center"/>
      <protection/>
    </xf>
    <xf numFmtId="180" fontId="7" fillId="3" borderId="0" xfId="0" applyNumberFormat="1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vertical="center"/>
      <protection/>
    </xf>
    <xf numFmtId="180" fontId="11" fillId="0" borderId="1" xfId="0" applyNumberFormat="1" applyFont="1" applyBorder="1" applyAlignment="1" applyProtection="1">
      <alignment horizontal="right" vertical="center" wrapText="1"/>
      <protection/>
    </xf>
    <xf numFmtId="180" fontId="11" fillId="0" borderId="0" xfId="0" applyNumberFormat="1" applyFont="1" applyBorder="1" applyAlignment="1" applyProtection="1">
      <alignment horizontal="right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vertical="center"/>
      <protection/>
    </xf>
    <xf numFmtId="4" fontId="9" fillId="0" borderId="2" xfId="0" applyNumberFormat="1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vertical="center"/>
      <protection/>
    </xf>
    <xf numFmtId="4" fontId="10" fillId="0" borderId="2" xfId="0" applyNumberFormat="1" applyFont="1" applyBorder="1" applyAlignment="1" applyProtection="1">
      <alignment horizontal="right" vertical="center"/>
      <protection/>
    </xf>
    <xf numFmtId="0" fontId="5" fillId="2" borderId="0" xfId="0" applyFont="1" applyFill="1" applyBorder="1" applyAlignment="1" applyProtection="1">
      <alignment horizontal="left"/>
      <protection/>
    </xf>
    <xf numFmtId="0" fontId="3" fillId="2" borderId="0" xfId="0" applyFont="1" applyFill="1" applyBorder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horizontal="right" vertical="center"/>
      <protection/>
    </xf>
    <xf numFmtId="49" fontId="7" fillId="3" borderId="0" xfId="0" applyNumberFormat="1" applyFont="1" applyFill="1" applyBorder="1" applyAlignment="1" applyProtection="1">
      <alignment horizontal="center" vertical="center"/>
      <protection/>
    </xf>
    <xf numFmtId="0" fontId="5" fillId="2" borderId="1" xfId="0" applyFont="1" applyFill="1" applyBorder="1" applyAlignment="1" applyProtection="1">
      <alignment horizontal="left" vertical="center"/>
      <protection/>
    </xf>
    <xf numFmtId="0" fontId="5" fillId="2" borderId="1" xfId="0" applyFont="1" applyFill="1" applyBorder="1" applyAlignment="1" applyProtection="1">
      <alignment horizontal="right" vertical="center"/>
      <protection/>
    </xf>
    <xf numFmtId="49" fontId="5" fillId="2" borderId="1" xfId="0" applyNumberFormat="1" applyFont="1" applyFill="1" applyBorder="1" applyAlignment="1" applyProtection="1">
      <alignment horizontal="right" vertical="center"/>
      <protection/>
    </xf>
    <xf numFmtId="49" fontId="5" fillId="2" borderId="3" xfId="0" applyNumberFormat="1" applyFont="1" applyFill="1" applyBorder="1" applyAlignment="1" applyProtection="1">
      <alignment horizontal="center" vertical="center" wrapText="1"/>
      <protection/>
    </xf>
    <xf numFmtId="49" fontId="5" fillId="2" borderId="5" xfId="0" applyNumberFormat="1" applyFont="1" applyFill="1" applyBorder="1" applyAlignment="1" applyProtection="1">
      <alignment horizontal="center" vertical="center" wrapText="1"/>
      <protection/>
    </xf>
    <xf numFmtId="49" fontId="5" fillId="2" borderId="6" xfId="0" applyNumberFormat="1" applyFont="1" applyFill="1" applyBorder="1" applyAlignment="1" applyProtection="1">
      <alignment horizontal="center" vertical="center"/>
      <protection/>
    </xf>
    <xf numFmtId="49" fontId="5" fillId="2" borderId="6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vertical="center"/>
      <protection/>
    </xf>
    <xf numFmtId="4" fontId="6" fillId="0" borderId="2" xfId="0" applyNumberFormat="1" applyFont="1" applyBorder="1" applyAlignment="1" applyProtection="1">
      <alignment horizontal="right" vertical="center" wrapText="1"/>
      <protection/>
    </xf>
    <xf numFmtId="0" fontId="5" fillId="0" borderId="2" xfId="0" applyFont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center" vertical="center" wrapText="1"/>
      <protection/>
    </xf>
    <xf numFmtId="49" fontId="7" fillId="2" borderId="0" xfId="0" applyNumberFormat="1" applyFont="1" applyFill="1" applyBorder="1" applyAlignment="1" applyProtection="1">
      <alignment horizontal="center" vertical="center"/>
      <protection/>
    </xf>
    <xf numFmtId="0" fontId="5" fillId="2" borderId="3" xfId="0" applyFont="1" applyFill="1" applyBorder="1" applyAlignment="1" applyProtection="1">
      <alignment horizontal="center" vertical="center" wrapText="1"/>
      <protection/>
    </xf>
    <xf numFmtId="0" fontId="5" fillId="2" borderId="6" xfId="0" applyFont="1" applyFill="1" applyBorder="1" applyAlignment="1" applyProtection="1">
      <alignment horizontal="center" vertical="center" wrapText="1"/>
      <protection/>
    </xf>
    <xf numFmtId="0" fontId="5" fillId="2" borderId="4" xfId="0" applyFont="1" applyFill="1" applyBorder="1" applyAlignment="1" applyProtection="1">
      <alignment horizontal="center" vertical="center" wrapText="1"/>
      <protection/>
    </xf>
    <xf numFmtId="0" fontId="5" fillId="2" borderId="5" xfId="0" applyFont="1" applyFill="1" applyBorder="1" applyAlignment="1" applyProtection="1">
      <alignment horizontal="center" vertical="center" wrapText="1"/>
      <protection/>
    </xf>
    <xf numFmtId="49" fontId="5" fillId="2" borderId="2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wrapText="1"/>
      <protection/>
    </xf>
    <xf numFmtId="0" fontId="5" fillId="0" borderId="2" xfId="0" applyFont="1" applyBorder="1" applyAlignment="1" applyProtection="1">
      <alignment horizontal="right" vertical="center"/>
      <protection/>
    </xf>
    <xf numFmtId="49" fontId="6" fillId="2" borderId="2" xfId="0" applyNumberFormat="1" applyFont="1" applyFill="1" applyBorder="1" applyAlignment="1" applyProtection="1">
      <alignment horizontal="center" vertical="center"/>
      <protection/>
    </xf>
    <xf numFmtId="0" fontId="5" fillId="2" borderId="0" xfId="0" applyFont="1" applyFill="1" applyBorder="1" applyAlignment="1" applyProtection="1">
      <alignment horizontal="left" vertical="center"/>
      <protection/>
    </xf>
    <xf numFmtId="0" fontId="5" fillId="0" borderId="2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49" fontId="5" fillId="3" borderId="2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4" fontId="5" fillId="2" borderId="2" xfId="0" applyNumberFormat="1" applyFont="1" applyFill="1" applyBorder="1" applyAlignment="1" applyProtection="1">
      <alignment horizontal="right" vertical="center" wrapText="1"/>
      <protection/>
    </xf>
    <xf numFmtId="4" fontId="5" fillId="2" borderId="2" xfId="0" applyNumberFormat="1" applyFont="1" applyFill="1" applyBorder="1" applyAlignment="1" applyProtection="1">
      <alignment horizontal="right" vertical="center"/>
      <protection/>
    </xf>
    <xf numFmtId="4" fontId="10" fillId="0" borderId="2" xfId="0" applyNumberFormat="1" applyFont="1" applyBorder="1" applyAlignment="1" applyProtection="1">
      <alignment wrapText="1"/>
      <protection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showGridLines="0" workbookViewId="0" topLeftCell="A1">
      <selection activeCell="C25" sqref="C25"/>
    </sheetView>
  </sheetViews>
  <sheetFormatPr defaultColWidth="8.8515625" defaultRowHeight="12.75" customHeight="1"/>
  <cols>
    <col min="1" max="1" width="57.140625" style="1" customWidth="1"/>
    <col min="2" max="2" width="21.421875" style="1" customWidth="1"/>
    <col min="3" max="3" width="57.140625" style="1" customWidth="1"/>
    <col min="4" max="4" width="21.421875" style="1" customWidth="1"/>
    <col min="5" max="6" width="9.00390625" style="1" customWidth="1"/>
  </cols>
  <sheetData>
    <row r="1" spans="1:5" s="1" customFormat="1" ht="16.5" customHeight="1">
      <c r="A1" s="66"/>
      <c r="B1" s="89"/>
      <c r="C1" s="66"/>
      <c r="D1" s="67"/>
      <c r="E1" s="3" t="s">
        <v>0</v>
      </c>
    </row>
    <row r="2" spans="1:4" s="1" customFormat="1" ht="46.5" customHeight="1">
      <c r="A2" s="68" t="s">
        <v>1</v>
      </c>
      <c r="B2" s="80"/>
      <c r="C2" s="80"/>
      <c r="D2" s="80"/>
    </row>
    <row r="3" spans="1:4" s="1" customFormat="1" ht="27" customHeight="1">
      <c r="A3" s="91" t="s">
        <v>2</v>
      </c>
      <c r="B3" s="7"/>
      <c r="C3" s="7"/>
      <c r="D3" s="71" t="s">
        <v>3</v>
      </c>
    </row>
    <row r="4" spans="1:4" s="1" customFormat="1" ht="18.75" customHeight="1">
      <c r="A4" s="9" t="s">
        <v>4</v>
      </c>
      <c r="B4" s="92" t="s">
        <v>5</v>
      </c>
      <c r="C4" s="9" t="s">
        <v>6</v>
      </c>
      <c r="D4" s="9"/>
    </row>
    <row r="5" spans="1:4" s="1" customFormat="1" ht="18.75" customHeight="1">
      <c r="A5" s="9" t="s">
        <v>7</v>
      </c>
      <c r="B5" s="9" t="s">
        <v>8</v>
      </c>
      <c r="C5" s="9" t="s">
        <v>9</v>
      </c>
      <c r="D5" s="9" t="s">
        <v>10</v>
      </c>
    </row>
    <row r="6" spans="1:4" s="1" customFormat="1" ht="18.75" customHeight="1">
      <c r="A6" s="9" t="s">
        <v>11</v>
      </c>
      <c r="B6" s="64">
        <v>18653678.86</v>
      </c>
      <c r="C6" s="9" t="s">
        <v>12</v>
      </c>
      <c r="D6" s="64">
        <f>B6</f>
        <v>18653678.86</v>
      </c>
    </row>
    <row r="7" spans="1:4" s="1" customFormat="1" ht="18.75" customHeight="1">
      <c r="A7" s="85" t="s">
        <v>13</v>
      </c>
      <c r="B7" s="93"/>
      <c r="C7" s="85"/>
      <c r="D7" s="94"/>
    </row>
    <row r="8" spans="1:4" s="1" customFormat="1" ht="18.75" customHeight="1">
      <c r="A8" s="11" t="s">
        <v>14</v>
      </c>
      <c r="B8" s="95"/>
      <c r="C8" s="85" t="s">
        <v>15</v>
      </c>
      <c r="D8" s="96"/>
    </row>
    <row r="9" s="1" customFormat="1" ht="19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7"/>
  <sheetViews>
    <sheetView showGridLines="0" workbookViewId="0" topLeftCell="A1">
      <selection activeCell="D21" sqref="D21"/>
    </sheetView>
  </sheetViews>
  <sheetFormatPr defaultColWidth="8.8515625" defaultRowHeight="12.75" customHeight="1"/>
  <cols>
    <col min="1" max="3" width="6.421875" style="1" customWidth="1"/>
    <col min="4" max="4" width="42.8515625" style="1" customWidth="1"/>
    <col min="5" max="7" width="21.421875" style="1" customWidth="1"/>
    <col min="8" max="22" width="9.140625" style="1" customWidth="1"/>
  </cols>
  <sheetData>
    <row r="1" spans="1:7" s="1" customFormat="1" ht="45" customHeight="1">
      <c r="A1" s="27" t="s">
        <v>190</v>
      </c>
      <c r="B1" s="27"/>
      <c r="C1" s="27"/>
      <c r="D1" s="27"/>
      <c r="E1" s="27"/>
      <c r="F1" s="27"/>
      <c r="G1" s="27"/>
    </row>
    <row r="2" spans="1:7" s="1" customFormat="1" ht="17.25" customHeight="1">
      <c r="A2" s="28"/>
      <c r="B2" s="28"/>
      <c r="C2" s="28"/>
      <c r="D2" s="28"/>
      <c r="E2" s="28"/>
      <c r="F2" s="29"/>
      <c r="G2" s="30" t="s">
        <v>109</v>
      </c>
    </row>
    <row r="3" spans="1:7" s="1" customFormat="1" ht="18.75" customHeight="1">
      <c r="A3" s="31" t="s">
        <v>186</v>
      </c>
      <c r="B3" s="32"/>
      <c r="C3" s="32"/>
      <c r="D3" s="33"/>
      <c r="E3" s="34" t="s">
        <v>61</v>
      </c>
      <c r="F3" s="34" t="s">
        <v>187</v>
      </c>
      <c r="G3" s="34" t="s">
        <v>188</v>
      </c>
    </row>
    <row r="4" spans="1:7" s="1" customFormat="1" ht="18.75" customHeight="1">
      <c r="A4" s="35" t="s">
        <v>111</v>
      </c>
      <c r="B4" s="35"/>
      <c r="C4" s="35"/>
      <c r="D4" s="34" t="s">
        <v>112</v>
      </c>
      <c r="E4" s="36"/>
      <c r="F4" s="36"/>
      <c r="G4" s="36"/>
    </row>
    <row r="5" spans="1:7" s="1" customFormat="1" ht="18.75" customHeight="1">
      <c r="A5" s="35" t="s">
        <v>64</v>
      </c>
      <c r="B5" s="35" t="s">
        <v>65</v>
      </c>
      <c r="C5" s="35" t="s">
        <v>66</v>
      </c>
      <c r="D5" s="37"/>
      <c r="E5" s="37"/>
      <c r="F5" s="37"/>
      <c r="G5" s="37"/>
    </row>
    <row r="6" spans="1:21" s="1" customFormat="1" ht="18.75" customHeight="1">
      <c r="A6" s="38"/>
      <c r="B6" s="38"/>
      <c r="C6" s="38"/>
      <c r="D6" s="39" t="s">
        <v>189</v>
      </c>
      <c r="E6" s="40"/>
      <c r="F6" s="40"/>
      <c r="G6" s="40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7" s="1" customFormat="1" ht="18.75" customHeight="1">
      <c r="A7" s="41"/>
      <c r="B7" s="41"/>
      <c r="C7" s="41"/>
      <c r="D7" s="41"/>
      <c r="E7" s="41"/>
      <c r="F7" s="42"/>
      <c r="G7" s="41"/>
    </row>
  </sheetData>
  <sheetProtection formatCells="0" formatColumns="0" formatRows="0" insertColumns="0" insertRows="0" insertHyperlinks="0" deleteColumns="0" deleteRows="0" sort="0" autoFilter="0" pivotTables="0"/>
  <mergeCells count="14">
    <mergeCell ref="A1:G1"/>
    <mergeCell ref="A3:D3"/>
    <mergeCell ref="A4:C4"/>
    <mergeCell ref="D4:D5"/>
    <mergeCell ref="E3:E5"/>
    <mergeCell ref="F3:F5"/>
    <mergeCell ref="G3:G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9"/>
  <sheetViews>
    <sheetView showGridLines="0" workbookViewId="0" topLeftCell="A1">
      <selection activeCell="E23" sqref="E23"/>
    </sheetView>
  </sheetViews>
  <sheetFormatPr defaultColWidth="8.8515625" defaultRowHeight="12.75" customHeight="1"/>
  <cols>
    <col min="1" max="1" width="7.140625" style="1" customWidth="1"/>
    <col min="2" max="4" width="6.421875" style="1" customWidth="1"/>
    <col min="5" max="5" width="34.28125" style="1" customWidth="1"/>
    <col min="6" max="6" width="13.57421875" style="1" customWidth="1"/>
    <col min="7" max="7" width="57.140625" style="1" customWidth="1"/>
    <col min="8" max="8" width="60.00390625" style="1" customWidth="1"/>
    <col min="9" max="9" width="25.7109375" style="1" customWidth="1"/>
    <col min="10" max="13" width="21.421875" style="1" customWidth="1"/>
    <col min="14" max="22" width="9.140625" style="1" customWidth="1"/>
  </cols>
  <sheetData>
    <row r="1" spans="2:13" s="1" customFormat="1" ht="18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3" s="1" customFormat="1" ht="25.5" customHeight="1">
      <c r="B2" s="4" t="s">
        <v>191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2:13" s="1" customFormat="1" ht="18" customHeight="1">
      <c r="B3" s="6"/>
      <c r="C3" s="7"/>
      <c r="D3" s="6"/>
      <c r="E3" s="6"/>
      <c r="F3" s="6"/>
      <c r="G3" s="6"/>
      <c r="H3" s="6"/>
      <c r="I3" s="6"/>
      <c r="M3" s="22" t="s">
        <v>3</v>
      </c>
    </row>
    <row r="4" spans="1:13" s="1" customFormat="1" ht="18.75" customHeight="1">
      <c r="A4" s="8" t="s">
        <v>192</v>
      </c>
      <c r="B4" s="26" t="s">
        <v>186</v>
      </c>
      <c r="C4" s="26"/>
      <c r="D4" s="26"/>
      <c r="E4" s="26"/>
      <c r="F4" s="8" t="s">
        <v>193</v>
      </c>
      <c r="G4" s="10" t="s">
        <v>194</v>
      </c>
      <c r="H4" s="10" t="s">
        <v>195</v>
      </c>
      <c r="I4" s="10" t="s">
        <v>196</v>
      </c>
      <c r="J4" s="10" t="s">
        <v>197</v>
      </c>
      <c r="K4" s="10"/>
      <c r="L4" s="10"/>
      <c r="M4" s="10"/>
    </row>
    <row r="5" spans="1:13" s="1" customFormat="1" ht="18.75" customHeight="1">
      <c r="A5" s="11"/>
      <c r="B5" s="10" t="s">
        <v>64</v>
      </c>
      <c r="C5" s="10" t="s">
        <v>65</v>
      </c>
      <c r="D5" s="10" t="s">
        <v>66</v>
      </c>
      <c r="E5" s="10" t="s">
        <v>112</v>
      </c>
      <c r="F5" s="8"/>
      <c r="G5" s="10"/>
      <c r="H5" s="10"/>
      <c r="I5" s="10"/>
      <c r="J5" s="10" t="s">
        <v>198</v>
      </c>
      <c r="K5" s="10" t="s">
        <v>69</v>
      </c>
      <c r="L5" s="10" t="s">
        <v>70</v>
      </c>
      <c r="M5" s="10" t="s">
        <v>199</v>
      </c>
    </row>
    <row r="6" spans="1:21" s="1" customFormat="1" ht="18.75" customHeight="1">
      <c r="A6" s="12" t="s">
        <v>90</v>
      </c>
      <c r="B6" s="13" t="s">
        <v>72</v>
      </c>
      <c r="C6" s="13" t="s">
        <v>72</v>
      </c>
      <c r="D6" s="13" t="s">
        <v>72</v>
      </c>
      <c r="E6" s="13" t="s">
        <v>189</v>
      </c>
      <c r="F6" s="13" t="s">
        <v>72</v>
      </c>
      <c r="G6" s="14" t="s">
        <v>72</v>
      </c>
      <c r="H6" s="15" t="s">
        <v>72</v>
      </c>
      <c r="I6" s="13" t="s">
        <v>72</v>
      </c>
      <c r="J6" s="23">
        <v>426974016.05</v>
      </c>
      <c r="K6" s="23">
        <v>415492112.73</v>
      </c>
      <c r="L6" s="23">
        <v>11481903.32</v>
      </c>
      <c r="M6" s="23">
        <v>0</v>
      </c>
      <c r="N6" s="24"/>
      <c r="O6" s="24"/>
      <c r="P6" s="24"/>
      <c r="Q6" s="24"/>
      <c r="R6" s="24"/>
      <c r="S6" s="24"/>
      <c r="T6" s="24"/>
      <c r="U6" s="24"/>
    </row>
    <row r="7" spans="1:13" s="1" customFormat="1" ht="18.75" customHeight="1">
      <c r="A7" s="12"/>
      <c r="B7" s="13"/>
      <c r="C7" s="13"/>
      <c r="D7" s="13"/>
      <c r="E7" s="13"/>
      <c r="F7" s="13"/>
      <c r="G7" s="14"/>
      <c r="H7" s="15"/>
      <c r="I7" s="13"/>
      <c r="J7" s="23"/>
      <c r="K7" s="23"/>
      <c r="L7" s="23"/>
      <c r="M7" s="23"/>
    </row>
    <row r="8" spans="1:13" s="1" customFormat="1" ht="18.75" customHeight="1">
      <c r="A8" s="16"/>
      <c r="B8" s="17"/>
      <c r="C8" s="17"/>
      <c r="D8" s="17"/>
      <c r="E8" s="17"/>
      <c r="F8" s="17"/>
      <c r="G8" s="18"/>
      <c r="H8" s="19"/>
      <c r="I8" s="17"/>
      <c r="J8" s="25"/>
      <c r="K8" s="25"/>
      <c r="L8" s="25"/>
      <c r="M8" s="25"/>
    </row>
    <row r="9" spans="1:13" s="1" customFormat="1" ht="18.75" customHeight="1">
      <c r="A9" s="16"/>
      <c r="B9" s="17"/>
      <c r="C9" s="17"/>
      <c r="D9" s="17"/>
      <c r="E9" s="17"/>
      <c r="F9" s="17"/>
      <c r="G9" s="18"/>
      <c r="H9" s="19"/>
      <c r="I9" s="17"/>
      <c r="J9" s="25"/>
      <c r="K9" s="25"/>
      <c r="L9" s="25"/>
      <c r="M9" s="25"/>
    </row>
  </sheetData>
  <sheetProtection formatCells="0" formatColumns="0" formatRows="0" insertColumns="0" insertRows="0" insertHyperlinks="0" deleteColumns="0" deleteRows="0" sort="0" autoFilter="0" pivotTables="0"/>
  <mergeCells count="13">
    <mergeCell ref="B2:M2"/>
    <mergeCell ref="B4:E4"/>
    <mergeCell ref="J4:M4"/>
    <mergeCell ref="A4:A5"/>
    <mergeCell ref="F4:F5"/>
    <mergeCell ref="G4:G5"/>
    <mergeCell ref="H4:H5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9"/>
  <sheetViews>
    <sheetView showGridLines="0" tabSelected="1" workbookViewId="0" topLeftCell="A1">
      <selection activeCell="E22" sqref="E22"/>
    </sheetView>
  </sheetViews>
  <sheetFormatPr defaultColWidth="8.8515625" defaultRowHeight="12.75" customHeight="1"/>
  <cols>
    <col min="1" max="1" width="7.140625" style="1" customWidth="1"/>
    <col min="2" max="4" width="6.421875" style="1" customWidth="1"/>
    <col min="5" max="5" width="34.28125" style="1" customWidth="1"/>
    <col min="6" max="6" width="13.57421875" style="1" customWidth="1"/>
    <col min="7" max="7" width="57.140625" style="1" customWidth="1"/>
    <col min="8" max="8" width="60.00390625" style="1" customWidth="1"/>
    <col min="9" max="9" width="25.7109375" style="1" customWidth="1"/>
    <col min="10" max="13" width="21.421875" style="1" customWidth="1"/>
    <col min="14" max="22" width="9.140625" style="1" customWidth="1"/>
  </cols>
  <sheetData>
    <row r="1" spans="2:13" s="1" customFormat="1" ht="18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20"/>
    </row>
    <row r="2" spans="2:13" s="1" customFormat="1" ht="25.5" customHeight="1">
      <c r="B2" s="4" t="s">
        <v>200</v>
      </c>
      <c r="C2" s="5"/>
      <c r="D2" s="5"/>
      <c r="E2" s="5"/>
      <c r="F2" s="5"/>
      <c r="G2" s="5"/>
      <c r="H2" s="5"/>
      <c r="I2" s="5"/>
      <c r="J2" s="5"/>
      <c r="K2" s="5"/>
      <c r="L2" s="5"/>
      <c r="M2" s="21"/>
    </row>
    <row r="3" spans="2:13" s="1" customFormat="1" ht="18" customHeight="1">
      <c r="B3" s="6"/>
      <c r="C3" s="7"/>
      <c r="D3" s="6"/>
      <c r="E3" s="6"/>
      <c r="F3" s="6"/>
      <c r="G3" s="6"/>
      <c r="H3" s="6"/>
      <c r="I3" s="6"/>
      <c r="M3" s="22" t="s">
        <v>3</v>
      </c>
    </row>
    <row r="4" spans="1:13" s="1" customFormat="1" ht="18.75" customHeight="1">
      <c r="A4" s="8" t="s">
        <v>192</v>
      </c>
      <c r="B4" s="9" t="s">
        <v>186</v>
      </c>
      <c r="C4" s="9"/>
      <c r="D4" s="9"/>
      <c r="E4" s="9"/>
      <c r="F4" s="8" t="s">
        <v>201</v>
      </c>
      <c r="G4" s="10" t="s">
        <v>194</v>
      </c>
      <c r="H4" s="10" t="s">
        <v>195</v>
      </c>
      <c r="I4" s="10" t="s">
        <v>196</v>
      </c>
      <c r="J4" s="10" t="s">
        <v>197</v>
      </c>
      <c r="K4" s="10"/>
      <c r="L4" s="10"/>
      <c r="M4" s="10"/>
    </row>
    <row r="5" spans="1:13" s="1" customFormat="1" ht="18.75" customHeight="1">
      <c r="A5" s="11"/>
      <c r="B5" s="10" t="s">
        <v>64</v>
      </c>
      <c r="C5" s="10" t="s">
        <v>65</v>
      </c>
      <c r="D5" s="10" t="s">
        <v>66</v>
      </c>
      <c r="E5" s="10" t="s">
        <v>112</v>
      </c>
      <c r="F5" s="8"/>
      <c r="G5" s="10"/>
      <c r="H5" s="10"/>
      <c r="I5" s="10"/>
      <c r="J5" s="10" t="s">
        <v>198</v>
      </c>
      <c r="K5" s="10" t="s">
        <v>69</v>
      </c>
      <c r="L5" s="10" t="s">
        <v>70</v>
      </c>
      <c r="M5" s="10" t="s">
        <v>199</v>
      </c>
    </row>
    <row r="6" spans="1:21" s="1" customFormat="1" ht="18.75" customHeight="1">
      <c r="A6" s="12" t="s">
        <v>90</v>
      </c>
      <c r="B6" s="13" t="s">
        <v>72</v>
      </c>
      <c r="C6" s="13" t="s">
        <v>72</v>
      </c>
      <c r="D6" s="13" t="s">
        <v>72</v>
      </c>
      <c r="E6" s="13" t="s">
        <v>189</v>
      </c>
      <c r="F6" s="13" t="s">
        <v>72</v>
      </c>
      <c r="G6" s="14" t="s">
        <v>72</v>
      </c>
      <c r="H6" s="15" t="s">
        <v>72</v>
      </c>
      <c r="I6" s="15" t="s">
        <v>72</v>
      </c>
      <c r="J6" s="23">
        <v>146357162.07</v>
      </c>
      <c r="K6" s="23">
        <v>140180872.07</v>
      </c>
      <c r="L6" s="23">
        <v>6176290</v>
      </c>
      <c r="M6" s="23">
        <v>0</v>
      </c>
      <c r="N6" s="24"/>
      <c r="O6" s="24"/>
      <c r="P6" s="24"/>
      <c r="Q6" s="24"/>
      <c r="R6" s="24"/>
      <c r="S6" s="24"/>
      <c r="T6" s="24"/>
      <c r="U6" s="24"/>
    </row>
    <row r="7" spans="1:13" s="1" customFormat="1" ht="18.75" customHeight="1">
      <c r="A7" s="12"/>
      <c r="B7" s="13"/>
      <c r="C7" s="13"/>
      <c r="D7" s="13"/>
      <c r="E7" s="13"/>
      <c r="F7" s="13"/>
      <c r="G7" s="14"/>
      <c r="H7" s="15"/>
      <c r="I7" s="15"/>
      <c r="J7" s="23"/>
      <c r="K7" s="23"/>
      <c r="L7" s="23"/>
      <c r="M7" s="23"/>
    </row>
    <row r="8" spans="1:13" s="1" customFormat="1" ht="18.75" customHeight="1">
      <c r="A8" s="16"/>
      <c r="B8" s="17"/>
      <c r="C8" s="17"/>
      <c r="D8" s="17"/>
      <c r="E8" s="17"/>
      <c r="F8" s="17"/>
      <c r="G8" s="18"/>
      <c r="H8" s="19"/>
      <c r="I8" s="19"/>
      <c r="J8" s="25"/>
      <c r="K8" s="25"/>
      <c r="L8" s="25"/>
      <c r="M8" s="25"/>
    </row>
    <row r="9" spans="1:13" s="1" customFormat="1" ht="18.75" customHeight="1">
      <c r="A9" s="12"/>
      <c r="B9" s="13"/>
      <c r="C9" s="13"/>
      <c r="D9" s="13"/>
      <c r="E9" s="13"/>
      <c r="F9" s="13"/>
      <c r="G9" s="14"/>
      <c r="H9" s="15"/>
      <c r="I9" s="15"/>
      <c r="J9" s="23"/>
      <c r="K9" s="23"/>
      <c r="L9" s="23"/>
      <c r="M9" s="23"/>
    </row>
  </sheetData>
  <sheetProtection formatCells="0" formatColumns="0" formatRows="0" insertColumns="0" insertRows="0" insertHyperlinks="0" deleteColumns="0" deleteRows="0" sort="0" autoFilter="0" pivotTables="0"/>
  <mergeCells count="5">
    <mergeCell ref="B2:M2"/>
    <mergeCell ref="B4:E4"/>
    <mergeCell ref="J4:M4"/>
    <mergeCell ref="A4:A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74.8515625" style="1" customWidth="1"/>
    <col min="2" max="2" width="35.140625" style="1" customWidth="1"/>
    <col min="3" max="4" width="9.00390625" style="1" customWidth="1"/>
    <col min="5" max="6" width="9.140625" style="1" customWidth="1"/>
  </cols>
  <sheetData>
    <row r="1" spans="1:3" s="1" customFormat="1" ht="16.5" customHeight="1">
      <c r="A1" s="66"/>
      <c r="B1" s="89"/>
      <c r="C1" s="3" t="s">
        <v>0</v>
      </c>
    </row>
    <row r="2" spans="1:2" s="1" customFormat="1" ht="46.5" customHeight="1">
      <c r="A2" s="68" t="s">
        <v>16</v>
      </c>
      <c r="B2" s="68"/>
    </row>
    <row r="3" spans="1:2" s="1" customFormat="1" ht="27" customHeight="1">
      <c r="A3" s="69"/>
      <c r="B3" s="71" t="s">
        <v>3</v>
      </c>
    </row>
    <row r="4" spans="1:2" s="1" customFormat="1" ht="18.75" customHeight="1">
      <c r="A4" s="9" t="s">
        <v>7</v>
      </c>
      <c r="B4" s="9" t="s">
        <v>8</v>
      </c>
    </row>
    <row r="5" spans="1:2" s="1" customFormat="1" ht="18.75" customHeight="1">
      <c r="A5" s="9" t="s">
        <v>11</v>
      </c>
      <c r="B5" s="25">
        <v>18653678.86</v>
      </c>
    </row>
    <row r="6" spans="1:2" s="1" customFormat="1" ht="18.75" customHeight="1">
      <c r="A6" s="85" t="s">
        <v>17</v>
      </c>
      <c r="B6" s="40">
        <v>18653678.86</v>
      </c>
    </row>
    <row r="7" spans="1:2" s="1" customFormat="1" ht="18.75" customHeight="1">
      <c r="A7" s="90" t="s">
        <v>18</v>
      </c>
      <c r="B7" s="40">
        <v>18653678.86</v>
      </c>
    </row>
    <row r="8" spans="1:2" s="1" customFormat="1" ht="18.75" customHeight="1">
      <c r="A8" s="90" t="s">
        <v>19</v>
      </c>
      <c r="B8" s="40">
        <v>0</v>
      </c>
    </row>
    <row r="9" spans="1:2" s="1" customFormat="1" ht="18.75" customHeight="1">
      <c r="A9" s="85" t="s">
        <v>20</v>
      </c>
      <c r="B9" s="40">
        <v>0</v>
      </c>
    </row>
    <row r="10" spans="1:2" s="1" customFormat="1" ht="18.75" customHeight="1">
      <c r="A10" s="85" t="s">
        <v>21</v>
      </c>
      <c r="B10" s="40">
        <v>0</v>
      </c>
    </row>
    <row r="11" spans="1:2" s="1" customFormat="1" ht="18.75" customHeight="1">
      <c r="A11" s="85" t="s">
        <v>22</v>
      </c>
      <c r="B11" s="40">
        <v>0</v>
      </c>
    </row>
    <row r="12" spans="1:2" s="1" customFormat="1" ht="18.75" customHeight="1">
      <c r="A12" s="85" t="s">
        <v>23</v>
      </c>
      <c r="B12" s="40" t="s">
        <v>24</v>
      </c>
    </row>
    <row r="13" spans="1:2" s="1" customFormat="1" ht="18.75" customHeight="1">
      <c r="A13" s="85" t="s">
        <v>25</v>
      </c>
      <c r="B13" s="40">
        <v>0</v>
      </c>
    </row>
    <row r="14" spans="1:2" s="1" customFormat="1" ht="18.75" customHeight="1">
      <c r="A14" s="9" t="s">
        <v>13</v>
      </c>
      <c r="B14" s="25" t="s">
        <v>24</v>
      </c>
    </row>
    <row r="15" spans="1:2" s="1" customFormat="1" ht="18.75" customHeight="1">
      <c r="A15" s="9" t="s">
        <v>14</v>
      </c>
      <c r="B15" s="25" t="s">
        <v>24</v>
      </c>
    </row>
    <row r="16" spans="1:2" s="1" customFormat="1" ht="18.75" customHeight="1">
      <c r="A16" s="88" t="s">
        <v>26</v>
      </c>
      <c r="B16" s="23">
        <f>B5</f>
        <v>18653678.86</v>
      </c>
    </row>
    <row r="17" s="1" customFormat="1" ht="19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showGridLines="0" workbookViewId="0" topLeftCell="A15">
      <selection activeCell="D17" sqref="D17"/>
    </sheetView>
  </sheetViews>
  <sheetFormatPr defaultColWidth="8.8515625" defaultRowHeight="12.75" customHeight="1"/>
  <cols>
    <col min="1" max="1" width="61.7109375" style="1" customWidth="1"/>
    <col min="2" max="2" width="31.28125" style="1" customWidth="1"/>
    <col min="3" max="4" width="9.00390625" style="1" customWidth="1"/>
    <col min="5" max="5" width="9.140625" style="1" customWidth="1"/>
  </cols>
  <sheetData>
    <row r="1" spans="1:3" s="1" customFormat="1" ht="16.5" customHeight="1">
      <c r="A1" s="66"/>
      <c r="B1" s="67"/>
      <c r="C1" s="3" t="s">
        <v>0</v>
      </c>
    </row>
    <row r="2" spans="1:2" s="1" customFormat="1" ht="46.5" customHeight="1">
      <c r="A2" s="68" t="s">
        <v>27</v>
      </c>
      <c r="B2" s="68"/>
    </row>
    <row r="3" spans="1:2" s="1" customFormat="1" ht="27" customHeight="1">
      <c r="A3" s="7"/>
      <c r="B3" s="71" t="s">
        <v>3</v>
      </c>
    </row>
    <row r="4" spans="1:2" s="1" customFormat="1" ht="18.75" customHeight="1">
      <c r="A4" s="8" t="s">
        <v>9</v>
      </c>
      <c r="B4" s="9" t="s">
        <v>10</v>
      </c>
    </row>
    <row r="5" spans="1:2" s="1" customFormat="1" ht="18.75" customHeight="1">
      <c r="A5" s="11" t="s">
        <v>28</v>
      </c>
      <c r="B5" s="40">
        <v>17561481.06</v>
      </c>
    </row>
    <row r="6" spans="1:2" s="1" customFormat="1" ht="18.75" customHeight="1">
      <c r="A6" s="85" t="s">
        <v>29</v>
      </c>
      <c r="B6" s="40">
        <v>0</v>
      </c>
    </row>
    <row r="7" spans="1:2" s="1" customFormat="1" ht="18.75" customHeight="1">
      <c r="A7" s="85" t="s">
        <v>30</v>
      </c>
      <c r="B7" s="40">
        <v>0</v>
      </c>
    </row>
    <row r="8" spans="1:2" s="1" customFormat="1" ht="18.75" customHeight="1">
      <c r="A8" s="85" t="s">
        <v>31</v>
      </c>
      <c r="B8" s="40">
        <v>0</v>
      </c>
    </row>
    <row r="9" spans="1:2" s="1" customFormat="1" ht="18.75" customHeight="1">
      <c r="A9" s="85" t="s">
        <v>32</v>
      </c>
      <c r="B9" s="40">
        <v>0</v>
      </c>
    </row>
    <row r="10" spans="1:2" s="1" customFormat="1" ht="18.75" customHeight="1">
      <c r="A10" s="85" t="s">
        <v>33</v>
      </c>
      <c r="B10" s="40">
        <v>0</v>
      </c>
    </row>
    <row r="11" spans="1:2" s="1" customFormat="1" ht="18.75" customHeight="1">
      <c r="A11" s="85" t="s">
        <v>34</v>
      </c>
      <c r="B11" s="40">
        <v>0</v>
      </c>
    </row>
    <row r="12" spans="1:2" s="1" customFormat="1" ht="18.75" customHeight="1">
      <c r="A12" s="85" t="s">
        <v>35</v>
      </c>
      <c r="B12" s="40">
        <v>1092197.8</v>
      </c>
    </row>
    <row r="13" spans="1:2" s="1" customFormat="1" ht="18.75" customHeight="1">
      <c r="A13" s="85" t="s">
        <v>36</v>
      </c>
      <c r="B13" s="40">
        <v>0</v>
      </c>
    </row>
    <row r="14" spans="1:2" s="1" customFormat="1" ht="18.75" customHeight="1">
      <c r="A14" s="85" t="s">
        <v>37</v>
      </c>
      <c r="B14" s="40">
        <v>0</v>
      </c>
    </row>
    <row r="15" spans="1:2" s="1" customFormat="1" ht="18.75" customHeight="1">
      <c r="A15" s="85" t="s">
        <v>38</v>
      </c>
      <c r="B15" s="40">
        <v>0</v>
      </c>
    </row>
    <row r="16" spans="1:2" s="1" customFormat="1" ht="18.75" customHeight="1">
      <c r="A16" s="85" t="s">
        <v>39</v>
      </c>
      <c r="B16" s="40">
        <v>0</v>
      </c>
    </row>
    <row r="17" spans="1:2" s="1" customFormat="1" ht="18.75" customHeight="1">
      <c r="A17" s="85" t="s">
        <v>40</v>
      </c>
      <c r="B17" s="40">
        <v>0</v>
      </c>
    </row>
    <row r="18" spans="1:2" s="1" customFormat="1" ht="18.75" customHeight="1">
      <c r="A18" s="85" t="s">
        <v>41</v>
      </c>
      <c r="B18" s="40">
        <v>0</v>
      </c>
    </row>
    <row r="19" spans="1:2" s="1" customFormat="1" ht="18.75" customHeight="1">
      <c r="A19" s="85" t="s">
        <v>42</v>
      </c>
      <c r="B19" s="40">
        <v>0</v>
      </c>
    </row>
    <row r="20" spans="1:2" s="1" customFormat="1" ht="18.75" customHeight="1">
      <c r="A20" s="85" t="s">
        <v>43</v>
      </c>
      <c r="B20" s="40">
        <v>0</v>
      </c>
    </row>
    <row r="21" spans="1:2" s="1" customFormat="1" ht="18.75" customHeight="1">
      <c r="A21" s="85" t="s">
        <v>44</v>
      </c>
      <c r="B21" s="40">
        <v>0</v>
      </c>
    </row>
    <row r="22" spans="1:2" s="1" customFormat="1" ht="18.75" customHeight="1">
      <c r="A22" s="85" t="s">
        <v>45</v>
      </c>
      <c r="B22" s="40">
        <v>0</v>
      </c>
    </row>
    <row r="23" spans="1:2" s="1" customFormat="1" ht="18.75" customHeight="1">
      <c r="A23" s="85" t="s">
        <v>46</v>
      </c>
      <c r="B23" s="40">
        <v>0</v>
      </c>
    </row>
    <row r="24" spans="1:2" s="1" customFormat="1" ht="18.75" customHeight="1">
      <c r="A24" s="85" t="s">
        <v>47</v>
      </c>
      <c r="B24" s="40">
        <v>0</v>
      </c>
    </row>
    <row r="25" spans="1:2" s="1" customFormat="1" ht="18.75" customHeight="1">
      <c r="A25" s="85" t="s">
        <v>48</v>
      </c>
      <c r="B25" s="40">
        <v>0</v>
      </c>
    </row>
    <row r="26" spans="1:2" s="1" customFormat="1" ht="18.75" customHeight="1">
      <c r="A26" s="85" t="s">
        <v>49</v>
      </c>
      <c r="B26" s="40">
        <v>0</v>
      </c>
    </row>
    <row r="27" spans="1:2" s="1" customFormat="1" ht="18.75" customHeight="1">
      <c r="A27" s="85" t="s">
        <v>50</v>
      </c>
      <c r="B27" s="40">
        <v>0</v>
      </c>
    </row>
    <row r="28" spans="1:2" s="1" customFormat="1" ht="18.75" customHeight="1">
      <c r="A28" s="85" t="s">
        <v>51</v>
      </c>
      <c r="B28" s="40">
        <v>0</v>
      </c>
    </row>
    <row r="29" spans="1:4" s="1" customFormat="1" ht="18.75" customHeight="1">
      <c r="A29" s="85" t="s">
        <v>52</v>
      </c>
      <c r="B29" s="40">
        <v>0</v>
      </c>
      <c r="D29" s="86"/>
    </row>
    <row r="30" spans="1:2" s="1" customFormat="1" ht="18.75" customHeight="1">
      <c r="A30" s="85" t="s">
        <v>53</v>
      </c>
      <c r="B30" s="40">
        <v>0</v>
      </c>
    </row>
    <row r="31" spans="1:2" s="1" customFormat="1" ht="18.75" customHeight="1">
      <c r="A31" s="85" t="s">
        <v>54</v>
      </c>
      <c r="B31" s="40">
        <v>0</v>
      </c>
    </row>
    <row r="32" spans="1:2" s="1" customFormat="1" ht="18.75" customHeight="1">
      <c r="A32" s="85" t="s">
        <v>55</v>
      </c>
      <c r="B32" s="40">
        <v>0</v>
      </c>
    </row>
    <row r="33" spans="1:2" s="1" customFormat="1" ht="18.75" customHeight="1">
      <c r="A33" s="85" t="s">
        <v>56</v>
      </c>
      <c r="B33" s="64">
        <v>0</v>
      </c>
    </row>
    <row r="34" spans="1:2" s="1" customFormat="1" ht="18.75" customHeight="1">
      <c r="A34" s="85" t="s">
        <v>15</v>
      </c>
      <c r="B34" s="87" t="s">
        <v>24</v>
      </c>
    </row>
    <row r="35" spans="1:2" s="1" customFormat="1" ht="18.75" customHeight="1">
      <c r="A35" s="88" t="s">
        <v>57</v>
      </c>
      <c r="B35" s="77">
        <v>18653678.86</v>
      </c>
    </row>
    <row r="36" s="1" customFormat="1" ht="19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3" width="6.421875" style="1" customWidth="1"/>
    <col min="4" max="4" width="42.57421875" style="1" customWidth="1"/>
    <col min="5" max="10" width="21.421875" style="1" customWidth="1"/>
    <col min="11" max="11" width="9.00390625" style="1" customWidth="1"/>
  </cols>
  <sheetData>
    <row r="1" spans="1:8" s="1" customFormat="1" ht="18.75" customHeight="1">
      <c r="A1" s="65"/>
      <c r="B1" s="66"/>
      <c r="C1" s="66"/>
      <c r="D1" s="66"/>
      <c r="E1" s="66"/>
      <c r="F1" s="66"/>
      <c r="G1" s="67"/>
      <c r="H1" s="79" t="s">
        <v>0</v>
      </c>
    </row>
    <row r="2" spans="1:10" s="1" customFormat="1" ht="43.5" customHeight="1">
      <c r="A2" s="68" t="s">
        <v>58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s="1" customFormat="1" ht="18" customHeight="1">
      <c r="A3" s="69"/>
      <c r="B3" s="69"/>
      <c r="C3" s="69"/>
      <c r="D3" s="69"/>
      <c r="E3" s="69"/>
      <c r="F3" s="70"/>
      <c r="J3" s="71" t="s">
        <v>3</v>
      </c>
    </row>
    <row r="4" spans="1:10" s="1" customFormat="1" ht="18.75" customHeight="1">
      <c r="A4" s="8" t="s">
        <v>59</v>
      </c>
      <c r="B4" s="8"/>
      <c r="C4" s="8"/>
      <c r="D4" s="8" t="s">
        <v>60</v>
      </c>
      <c r="E4" s="9" t="s">
        <v>61</v>
      </c>
      <c r="F4" s="72" t="s">
        <v>62</v>
      </c>
      <c r="G4" s="73"/>
      <c r="H4" s="81" t="s">
        <v>63</v>
      </c>
      <c r="I4" s="83"/>
      <c r="J4" s="84"/>
    </row>
    <row r="5" spans="1:10" s="1" customFormat="1" ht="18.75" customHeight="1">
      <c r="A5" s="74" t="s">
        <v>64</v>
      </c>
      <c r="B5" s="74" t="s">
        <v>65</v>
      </c>
      <c r="C5" s="74" t="s">
        <v>66</v>
      </c>
      <c r="D5" s="8"/>
      <c r="E5" s="74"/>
      <c r="F5" s="75" t="s">
        <v>67</v>
      </c>
      <c r="G5" s="74" t="s">
        <v>68</v>
      </c>
      <c r="H5" s="82" t="s">
        <v>69</v>
      </c>
      <c r="I5" s="82" t="s">
        <v>70</v>
      </c>
      <c r="J5" s="82" t="s">
        <v>71</v>
      </c>
    </row>
    <row r="6" spans="1:10" s="1" customFormat="1" ht="18.75" customHeight="1">
      <c r="A6" s="13" t="s">
        <v>72</v>
      </c>
      <c r="B6" s="13" t="s">
        <v>72</v>
      </c>
      <c r="C6" s="13" t="s">
        <v>72</v>
      </c>
      <c r="D6" s="76" t="s">
        <v>72</v>
      </c>
      <c r="E6" s="23">
        <v>18653678.86</v>
      </c>
      <c r="F6" s="77">
        <v>16584878.86</v>
      </c>
      <c r="G6" s="77">
        <v>2068800</v>
      </c>
      <c r="H6" s="23">
        <v>18653678.86</v>
      </c>
      <c r="I6" s="23">
        <v>0</v>
      </c>
      <c r="J6" s="23">
        <v>0</v>
      </c>
    </row>
    <row r="7" spans="1:10" s="1" customFormat="1" ht="18.75" customHeight="1">
      <c r="A7" s="13" t="s">
        <v>73</v>
      </c>
      <c r="B7" s="13"/>
      <c r="C7" s="13"/>
      <c r="D7" s="76"/>
      <c r="E7" s="23">
        <v>17561481.06</v>
      </c>
      <c r="F7" s="77">
        <v>15492681.06</v>
      </c>
      <c r="G7" s="77">
        <v>2068800</v>
      </c>
      <c r="H7" s="23">
        <v>17561481.06</v>
      </c>
      <c r="I7" s="23">
        <v>0</v>
      </c>
      <c r="J7" s="23">
        <v>0</v>
      </c>
    </row>
    <row r="8" spans="1:10" s="1" customFormat="1" ht="18.75" customHeight="1">
      <c r="A8" s="13"/>
      <c r="B8" s="13" t="s">
        <v>74</v>
      </c>
      <c r="C8" s="13"/>
      <c r="D8" s="76"/>
      <c r="E8" s="23">
        <v>17561481.06</v>
      </c>
      <c r="F8" s="77">
        <v>15492681.06</v>
      </c>
      <c r="G8" s="77">
        <v>2068800</v>
      </c>
      <c r="H8" s="23">
        <v>17561481.06</v>
      </c>
      <c r="I8" s="23">
        <v>0</v>
      </c>
      <c r="J8" s="23">
        <v>0</v>
      </c>
    </row>
    <row r="9" spans="1:10" s="1" customFormat="1" ht="18.75" customHeight="1">
      <c r="A9" s="13"/>
      <c r="B9" s="13"/>
      <c r="C9" s="13" t="s">
        <v>74</v>
      </c>
      <c r="D9" s="76"/>
      <c r="E9" s="23">
        <v>15492681.06</v>
      </c>
      <c r="F9" s="77">
        <v>15492681.06</v>
      </c>
      <c r="G9" s="77">
        <v>0</v>
      </c>
      <c r="H9" s="23">
        <v>15492681.06</v>
      </c>
      <c r="I9" s="23">
        <v>0</v>
      </c>
      <c r="J9" s="23">
        <v>0</v>
      </c>
    </row>
    <row r="10" spans="1:10" s="1" customFormat="1" ht="18.75" customHeight="1">
      <c r="A10" s="17" t="s">
        <v>73</v>
      </c>
      <c r="B10" s="17" t="s">
        <v>74</v>
      </c>
      <c r="C10" s="17" t="s">
        <v>74</v>
      </c>
      <c r="D10" s="78" t="s">
        <v>75</v>
      </c>
      <c r="E10" s="25">
        <v>15492681.06</v>
      </c>
      <c r="F10" s="40">
        <v>15492681.06</v>
      </c>
      <c r="G10" s="40">
        <v>0</v>
      </c>
      <c r="H10" s="25">
        <v>15492681.06</v>
      </c>
      <c r="I10" s="25">
        <v>0</v>
      </c>
      <c r="J10" s="25">
        <v>0</v>
      </c>
    </row>
    <row r="11" spans="1:10" s="1" customFormat="1" ht="18.75" customHeight="1">
      <c r="A11" s="13"/>
      <c r="B11" s="13"/>
      <c r="C11" s="13" t="s">
        <v>76</v>
      </c>
      <c r="D11" s="76"/>
      <c r="E11" s="23">
        <v>165000</v>
      </c>
      <c r="F11" s="77">
        <v>0</v>
      </c>
      <c r="G11" s="77">
        <v>165000</v>
      </c>
      <c r="H11" s="23">
        <v>165000</v>
      </c>
      <c r="I11" s="23">
        <v>0</v>
      </c>
      <c r="J11" s="23">
        <v>0</v>
      </c>
    </row>
    <row r="12" spans="1:10" s="1" customFormat="1" ht="18.75" customHeight="1">
      <c r="A12" s="17" t="s">
        <v>73</v>
      </c>
      <c r="B12" s="17" t="s">
        <v>74</v>
      </c>
      <c r="C12" s="17" t="s">
        <v>76</v>
      </c>
      <c r="D12" s="78" t="s">
        <v>77</v>
      </c>
      <c r="E12" s="25">
        <v>165000</v>
      </c>
      <c r="F12" s="40">
        <v>0</v>
      </c>
      <c r="G12" s="40">
        <v>165000</v>
      </c>
      <c r="H12" s="25">
        <v>165000</v>
      </c>
      <c r="I12" s="25">
        <v>0</v>
      </c>
      <c r="J12" s="25">
        <v>0</v>
      </c>
    </row>
    <row r="13" spans="1:10" s="1" customFormat="1" ht="18.75" customHeight="1">
      <c r="A13" s="13"/>
      <c r="B13" s="13"/>
      <c r="C13" s="13" t="s">
        <v>78</v>
      </c>
      <c r="D13" s="76"/>
      <c r="E13" s="23">
        <v>1200000</v>
      </c>
      <c r="F13" s="77">
        <v>0</v>
      </c>
      <c r="G13" s="77">
        <v>1200000</v>
      </c>
      <c r="H13" s="23">
        <v>1200000</v>
      </c>
      <c r="I13" s="23">
        <v>0</v>
      </c>
      <c r="J13" s="23">
        <v>0</v>
      </c>
    </row>
    <row r="14" spans="1:10" s="1" customFormat="1" ht="18.75" customHeight="1">
      <c r="A14" s="17" t="s">
        <v>73</v>
      </c>
      <c r="B14" s="17" t="s">
        <v>74</v>
      </c>
      <c r="C14" s="17" t="s">
        <v>78</v>
      </c>
      <c r="D14" s="78" t="s">
        <v>79</v>
      </c>
      <c r="E14" s="25">
        <v>1200000</v>
      </c>
      <c r="F14" s="40">
        <v>0</v>
      </c>
      <c r="G14" s="40">
        <v>1200000</v>
      </c>
      <c r="H14" s="25">
        <v>1200000</v>
      </c>
      <c r="I14" s="25">
        <v>0</v>
      </c>
      <c r="J14" s="25">
        <v>0</v>
      </c>
    </row>
    <row r="15" spans="1:10" s="1" customFormat="1" ht="18.75" customHeight="1">
      <c r="A15" s="13"/>
      <c r="B15" s="13"/>
      <c r="C15" s="13" t="s">
        <v>80</v>
      </c>
      <c r="D15" s="76"/>
      <c r="E15" s="23">
        <v>162000</v>
      </c>
      <c r="F15" s="77">
        <v>0</v>
      </c>
      <c r="G15" s="77">
        <v>162000</v>
      </c>
      <c r="H15" s="23">
        <v>162000</v>
      </c>
      <c r="I15" s="23">
        <v>0</v>
      </c>
      <c r="J15" s="23">
        <v>0</v>
      </c>
    </row>
    <row r="16" spans="1:10" s="1" customFormat="1" ht="18.75" customHeight="1">
      <c r="A16" s="17" t="s">
        <v>73</v>
      </c>
      <c r="B16" s="17" t="s">
        <v>74</v>
      </c>
      <c r="C16" s="17" t="s">
        <v>80</v>
      </c>
      <c r="D16" s="78" t="s">
        <v>81</v>
      </c>
      <c r="E16" s="25">
        <v>162000</v>
      </c>
      <c r="F16" s="40">
        <v>0</v>
      </c>
      <c r="G16" s="40">
        <v>162000</v>
      </c>
      <c r="H16" s="25">
        <v>162000</v>
      </c>
      <c r="I16" s="25">
        <v>0</v>
      </c>
      <c r="J16" s="25">
        <v>0</v>
      </c>
    </row>
    <row r="17" spans="1:10" s="1" customFormat="1" ht="18.75" customHeight="1">
      <c r="A17" s="13"/>
      <c r="B17" s="13"/>
      <c r="C17" s="13" t="s">
        <v>82</v>
      </c>
      <c r="D17" s="76"/>
      <c r="E17" s="23">
        <v>417000</v>
      </c>
      <c r="F17" s="77">
        <v>0</v>
      </c>
      <c r="G17" s="77">
        <v>417000</v>
      </c>
      <c r="H17" s="23">
        <v>417000</v>
      </c>
      <c r="I17" s="23">
        <v>0</v>
      </c>
      <c r="J17" s="23">
        <v>0</v>
      </c>
    </row>
    <row r="18" spans="1:10" s="1" customFormat="1" ht="18.75" customHeight="1">
      <c r="A18" s="17" t="s">
        <v>73</v>
      </c>
      <c r="B18" s="17" t="s">
        <v>74</v>
      </c>
      <c r="C18" s="17" t="s">
        <v>82</v>
      </c>
      <c r="D18" s="78" t="s">
        <v>83</v>
      </c>
      <c r="E18" s="25">
        <v>417000</v>
      </c>
      <c r="F18" s="40">
        <v>0</v>
      </c>
      <c r="G18" s="40">
        <v>417000</v>
      </c>
      <c r="H18" s="25">
        <v>417000</v>
      </c>
      <c r="I18" s="25">
        <v>0</v>
      </c>
      <c r="J18" s="25">
        <v>0</v>
      </c>
    </row>
    <row r="19" spans="1:10" s="1" customFormat="1" ht="18.75" customHeight="1">
      <c r="A19" s="13"/>
      <c r="B19" s="13"/>
      <c r="C19" s="13" t="s">
        <v>84</v>
      </c>
      <c r="D19" s="76"/>
      <c r="E19" s="23">
        <v>124800</v>
      </c>
      <c r="F19" s="77">
        <v>0</v>
      </c>
      <c r="G19" s="77">
        <v>124800</v>
      </c>
      <c r="H19" s="23">
        <v>124800</v>
      </c>
      <c r="I19" s="23">
        <v>0</v>
      </c>
      <c r="J19" s="23">
        <v>0</v>
      </c>
    </row>
    <row r="20" spans="1:10" s="1" customFormat="1" ht="18.75" customHeight="1">
      <c r="A20" s="17" t="s">
        <v>73</v>
      </c>
      <c r="B20" s="17" t="s">
        <v>74</v>
      </c>
      <c r="C20" s="17" t="s">
        <v>84</v>
      </c>
      <c r="D20" s="78" t="s">
        <v>85</v>
      </c>
      <c r="E20" s="25">
        <v>124800</v>
      </c>
      <c r="F20" s="40">
        <v>0</v>
      </c>
      <c r="G20" s="40">
        <v>124800</v>
      </c>
      <c r="H20" s="25">
        <v>124800</v>
      </c>
      <c r="I20" s="25">
        <v>0</v>
      </c>
      <c r="J20" s="25">
        <v>0</v>
      </c>
    </row>
    <row r="21" spans="1:10" s="1" customFormat="1" ht="18.75" customHeight="1">
      <c r="A21" s="13" t="s">
        <v>86</v>
      </c>
      <c r="B21" s="13"/>
      <c r="C21" s="13"/>
      <c r="D21" s="76"/>
      <c r="E21" s="23">
        <v>1092197.8</v>
      </c>
      <c r="F21" s="77">
        <v>1092197.8</v>
      </c>
      <c r="G21" s="77">
        <v>0</v>
      </c>
      <c r="H21" s="23">
        <v>1092197.8</v>
      </c>
      <c r="I21" s="23">
        <v>0</v>
      </c>
      <c r="J21" s="23">
        <v>0</v>
      </c>
    </row>
    <row r="22" spans="1:10" s="1" customFormat="1" ht="18.75" customHeight="1">
      <c r="A22" s="13"/>
      <c r="B22" s="13" t="s">
        <v>87</v>
      </c>
      <c r="C22" s="13"/>
      <c r="D22" s="76"/>
      <c r="E22" s="23">
        <v>1092197.8</v>
      </c>
      <c r="F22" s="77">
        <v>1092197.8</v>
      </c>
      <c r="G22" s="77">
        <v>0</v>
      </c>
      <c r="H22" s="23">
        <v>1092197.8</v>
      </c>
      <c r="I22" s="23">
        <v>0</v>
      </c>
      <c r="J22" s="23">
        <v>0</v>
      </c>
    </row>
    <row r="23" spans="1:10" s="1" customFormat="1" ht="18.75" customHeight="1">
      <c r="A23" s="13"/>
      <c r="B23" s="13"/>
      <c r="C23" s="13" t="s">
        <v>74</v>
      </c>
      <c r="D23" s="76"/>
      <c r="E23" s="23">
        <v>1092197.8</v>
      </c>
      <c r="F23" s="77">
        <v>1092197.8</v>
      </c>
      <c r="G23" s="77">
        <v>0</v>
      </c>
      <c r="H23" s="23">
        <v>1092197.8</v>
      </c>
      <c r="I23" s="23">
        <v>0</v>
      </c>
      <c r="J23" s="23">
        <v>0</v>
      </c>
    </row>
    <row r="24" spans="1:10" s="1" customFormat="1" ht="18.75" customHeight="1">
      <c r="A24" s="17" t="s">
        <v>86</v>
      </c>
      <c r="B24" s="17" t="s">
        <v>87</v>
      </c>
      <c r="C24" s="17" t="s">
        <v>74</v>
      </c>
      <c r="D24" s="78" t="s">
        <v>88</v>
      </c>
      <c r="E24" s="25">
        <v>1092197.8</v>
      </c>
      <c r="F24" s="40">
        <v>1092197.8</v>
      </c>
      <c r="G24" s="40">
        <v>0</v>
      </c>
      <c r="H24" s="25">
        <v>1092197.8</v>
      </c>
      <c r="I24" s="25">
        <v>0</v>
      </c>
      <c r="J24" s="25">
        <v>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2:J2"/>
    <mergeCell ref="A4:C4"/>
    <mergeCell ref="F4:G4"/>
    <mergeCell ref="H4:J4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3" width="6.421875" style="1" customWidth="1"/>
    <col min="4" max="4" width="42.8515625" style="1" customWidth="1"/>
    <col min="5" max="7" width="25.7109375" style="1" customWidth="1"/>
    <col min="8" max="8" width="9.00390625" style="1" customWidth="1"/>
  </cols>
  <sheetData>
    <row r="1" spans="1:7" s="1" customFormat="1" ht="18.75" customHeight="1">
      <c r="A1" s="65"/>
      <c r="B1" s="66"/>
      <c r="C1" s="66"/>
      <c r="D1" s="66"/>
      <c r="E1" s="66"/>
      <c r="F1" s="66"/>
      <c r="G1" s="67"/>
    </row>
    <row r="2" spans="1:7" s="1" customFormat="1" ht="43.5" customHeight="1">
      <c r="A2" s="68" t="s">
        <v>89</v>
      </c>
      <c r="B2" s="68"/>
      <c r="C2" s="68"/>
      <c r="D2" s="68"/>
      <c r="E2" s="68"/>
      <c r="F2" s="68"/>
      <c r="G2" s="68"/>
    </row>
    <row r="3" spans="1:7" s="1" customFormat="1" ht="18" customHeight="1">
      <c r="A3" s="69"/>
      <c r="B3" s="69"/>
      <c r="C3" s="69"/>
      <c r="D3" s="69"/>
      <c r="E3" s="69"/>
      <c r="F3" s="70"/>
      <c r="G3" s="71" t="s">
        <v>3</v>
      </c>
    </row>
    <row r="4" spans="1:7" s="1" customFormat="1" ht="18.75" customHeight="1">
      <c r="A4" s="9" t="s">
        <v>59</v>
      </c>
      <c r="B4" s="9"/>
      <c r="C4" s="9"/>
      <c r="D4" s="10" t="s">
        <v>60</v>
      </c>
      <c r="E4" s="9" t="s">
        <v>61</v>
      </c>
      <c r="F4" s="72" t="s">
        <v>62</v>
      </c>
      <c r="G4" s="73"/>
    </row>
    <row r="5" spans="1:7" s="1" customFormat="1" ht="18.75" customHeight="1">
      <c r="A5" s="74" t="s">
        <v>64</v>
      </c>
      <c r="B5" s="74" t="s">
        <v>65</v>
      </c>
      <c r="C5" s="74" t="s">
        <v>66</v>
      </c>
      <c r="D5" s="75"/>
      <c r="E5" s="74"/>
      <c r="F5" s="75" t="s">
        <v>67</v>
      </c>
      <c r="G5" s="74" t="s">
        <v>68</v>
      </c>
    </row>
    <row r="6" spans="1:7" s="1" customFormat="1" ht="18.75" customHeight="1">
      <c r="A6" s="13" t="s">
        <v>90</v>
      </c>
      <c r="B6" s="13" t="s">
        <v>72</v>
      </c>
      <c r="C6" s="13" t="s">
        <v>72</v>
      </c>
      <c r="D6" s="76" t="s">
        <v>72</v>
      </c>
      <c r="E6" s="23">
        <v>18653678.86</v>
      </c>
      <c r="F6" s="77">
        <v>16584878.86</v>
      </c>
      <c r="G6" s="77">
        <v>2068800</v>
      </c>
    </row>
    <row r="7" spans="1:7" s="1" customFormat="1" ht="18.75" customHeight="1">
      <c r="A7" s="13" t="s">
        <v>73</v>
      </c>
      <c r="B7" s="13"/>
      <c r="C7" s="13"/>
      <c r="D7" s="76"/>
      <c r="E7" s="23">
        <v>17561481.06</v>
      </c>
      <c r="F7" s="77">
        <v>15492681.06</v>
      </c>
      <c r="G7" s="77">
        <v>2068800</v>
      </c>
    </row>
    <row r="8" spans="1:7" s="1" customFormat="1" ht="18.75" customHeight="1">
      <c r="A8" s="13"/>
      <c r="B8" s="13" t="s">
        <v>91</v>
      </c>
      <c r="C8" s="13"/>
      <c r="D8" s="76"/>
      <c r="E8" s="23">
        <v>17561481.06</v>
      </c>
      <c r="F8" s="77">
        <v>15492681.06</v>
      </c>
      <c r="G8" s="77">
        <v>2068800</v>
      </c>
    </row>
    <row r="9" spans="1:7" s="1" customFormat="1" ht="18.75" customHeight="1">
      <c r="A9" s="13"/>
      <c r="B9" s="13"/>
      <c r="C9" s="13" t="s">
        <v>92</v>
      </c>
      <c r="D9" s="76"/>
      <c r="E9" s="23">
        <v>15492681.06</v>
      </c>
      <c r="F9" s="77">
        <v>15492681.06</v>
      </c>
      <c r="G9" s="77">
        <v>0</v>
      </c>
    </row>
    <row r="10" spans="1:7" s="1" customFormat="1" ht="18.75" customHeight="1">
      <c r="A10" s="17" t="s">
        <v>93</v>
      </c>
      <c r="B10" s="17" t="s">
        <v>94</v>
      </c>
      <c r="C10" s="17" t="s">
        <v>94</v>
      </c>
      <c r="D10" s="78" t="s">
        <v>75</v>
      </c>
      <c r="E10" s="25">
        <v>15492681.06</v>
      </c>
      <c r="F10" s="40">
        <v>15492681.06</v>
      </c>
      <c r="G10" s="40">
        <v>0</v>
      </c>
    </row>
    <row r="11" spans="1:7" s="1" customFormat="1" ht="18.75" customHeight="1">
      <c r="A11" s="13"/>
      <c r="B11" s="13"/>
      <c r="C11" s="13" t="s">
        <v>95</v>
      </c>
      <c r="D11" s="76"/>
      <c r="E11" s="23">
        <v>165000</v>
      </c>
      <c r="F11" s="77">
        <v>0</v>
      </c>
      <c r="G11" s="77">
        <v>165000</v>
      </c>
    </row>
    <row r="12" spans="1:7" s="1" customFormat="1" ht="18.75" customHeight="1">
      <c r="A12" s="17" t="s">
        <v>93</v>
      </c>
      <c r="B12" s="17" t="s">
        <v>94</v>
      </c>
      <c r="C12" s="17" t="s">
        <v>96</v>
      </c>
      <c r="D12" s="78" t="s">
        <v>77</v>
      </c>
      <c r="E12" s="25">
        <v>165000</v>
      </c>
      <c r="F12" s="40">
        <v>0</v>
      </c>
      <c r="G12" s="40">
        <v>165000</v>
      </c>
    </row>
    <row r="13" spans="1:7" s="1" customFormat="1" ht="18.75" customHeight="1">
      <c r="A13" s="13"/>
      <c r="B13" s="13"/>
      <c r="C13" s="13" t="s">
        <v>97</v>
      </c>
      <c r="D13" s="76"/>
      <c r="E13" s="23">
        <v>1200000</v>
      </c>
      <c r="F13" s="77">
        <v>0</v>
      </c>
      <c r="G13" s="77">
        <v>1200000</v>
      </c>
    </row>
    <row r="14" spans="1:7" s="1" customFormat="1" ht="18.75" customHeight="1">
      <c r="A14" s="17" t="s">
        <v>93</v>
      </c>
      <c r="B14" s="17" t="s">
        <v>94</v>
      </c>
      <c r="C14" s="17" t="s">
        <v>98</v>
      </c>
      <c r="D14" s="78" t="s">
        <v>79</v>
      </c>
      <c r="E14" s="25">
        <v>1200000</v>
      </c>
      <c r="F14" s="40">
        <v>0</v>
      </c>
      <c r="G14" s="40">
        <v>1200000</v>
      </c>
    </row>
    <row r="15" spans="1:7" s="1" customFormat="1" ht="18.75" customHeight="1">
      <c r="A15" s="13"/>
      <c r="B15" s="13"/>
      <c r="C15" s="13" t="s">
        <v>99</v>
      </c>
      <c r="D15" s="76"/>
      <c r="E15" s="23">
        <v>162000</v>
      </c>
      <c r="F15" s="77">
        <v>0</v>
      </c>
      <c r="G15" s="77">
        <v>162000</v>
      </c>
    </row>
    <row r="16" spans="1:7" s="1" customFormat="1" ht="18.75" customHeight="1">
      <c r="A16" s="17" t="s">
        <v>93</v>
      </c>
      <c r="B16" s="17" t="s">
        <v>94</v>
      </c>
      <c r="C16" s="17" t="s">
        <v>100</v>
      </c>
      <c r="D16" s="78" t="s">
        <v>81</v>
      </c>
      <c r="E16" s="25">
        <v>162000</v>
      </c>
      <c r="F16" s="40">
        <v>0</v>
      </c>
      <c r="G16" s="40">
        <v>162000</v>
      </c>
    </row>
    <row r="17" spans="1:7" s="1" customFormat="1" ht="18.75" customHeight="1">
      <c r="A17" s="13"/>
      <c r="B17" s="13"/>
      <c r="C17" s="13" t="s">
        <v>101</v>
      </c>
      <c r="D17" s="76"/>
      <c r="E17" s="23">
        <v>417000</v>
      </c>
      <c r="F17" s="77">
        <v>0</v>
      </c>
      <c r="G17" s="77">
        <v>417000</v>
      </c>
    </row>
    <row r="18" spans="1:7" s="1" customFormat="1" ht="18.75" customHeight="1">
      <c r="A18" s="17" t="s">
        <v>93</v>
      </c>
      <c r="B18" s="17" t="s">
        <v>94</v>
      </c>
      <c r="C18" s="17" t="s">
        <v>102</v>
      </c>
      <c r="D18" s="78" t="s">
        <v>83</v>
      </c>
      <c r="E18" s="25">
        <v>417000</v>
      </c>
      <c r="F18" s="40">
        <v>0</v>
      </c>
      <c r="G18" s="40">
        <v>417000</v>
      </c>
    </row>
    <row r="19" spans="1:7" s="1" customFormat="1" ht="18.75" customHeight="1">
      <c r="A19" s="13"/>
      <c r="B19" s="13"/>
      <c r="C19" s="13" t="s">
        <v>103</v>
      </c>
      <c r="D19" s="76"/>
      <c r="E19" s="23">
        <v>124800</v>
      </c>
      <c r="F19" s="77">
        <v>0</v>
      </c>
      <c r="G19" s="77">
        <v>124800</v>
      </c>
    </row>
    <row r="20" spans="1:7" s="1" customFormat="1" ht="18.75" customHeight="1">
      <c r="A20" s="17" t="s">
        <v>93</v>
      </c>
      <c r="B20" s="17" t="s">
        <v>94</v>
      </c>
      <c r="C20" s="17" t="s">
        <v>104</v>
      </c>
      <c r="D20" s="78" t="s">
        <v>85</v>
      </c>
      <c r="E20" s="25">
        <v>124800</v>
      </c>
      <c r="F20" s="40">
        <v>0</v>
      </c>
      <c r="G20" s="40">
        <v>124800</v>
      </c>
    </row>
    <row r="21" spans="1:7" s="1" customFormat="1" ht="18.75" customHeight="1">
      <c r="A21" s="13" t="s">
        <v>86</v>
      </c>
      <c r="B21" s="13"/>
      <c r="C21" s="13"/>
      <c r="D21" s="76"/>
      <c r="E21" s="23">
        <v>1092197.8</v>
      </c>
      <c r="F21" s="77">
        <v>1092197.8</v>
      </c>
      <c r="G21" s="77">
        <v>0</v>
      </c>
    </row>
    <row r="22" spans="1:7" s="1" customFormat="1" ht="18.75" customHeight="1">
      <c r="A22" s="13"/>
      <c r="B22" s="13" t="s">
        <v>105</v>
      </c>
      <c r="C22" s="13"/>
      <c r="D22" s="76"/>
      <c r="E22" s="23">
        <v>1092197.8</v>
      </c>
      <c r="F22" s="77">
        <v>1092197.8</v>
      </c>
      <c r="G22" s="77">
        <v>0</v>
      </c>
    </row>
    <row r="23" spans="1:7" s="1" customFormat="1" ht="18.75" customHeight="1">
      <c r="A23" s="13"/>
      <c r="B23" s="13"/>
      <c r="C23" s="13" t="s">
        <v>92</v>
      </c>
      <c r="D23" s="76"/>
      <c r="E23" s="23">
        <v>1092197.8</v>
      </c>
      <c r="F23" s="77">
        <v>1092197.8</v>
      </c>
      <c r="G23" s="77">
        <v>0</v>
      </c>
    </row>
    <row r="24" spans="1:7" s="1" customFormat="1" ht="18.75" customHeight="1">
      <c r="A24" s="17" t="s">
        <v>106</v>
      </c>
      <c r="B24" s="17" t="s">
        <v>107</v>
      </c>
      <c r="C24" s="17" t="s">
        <v>94</v>
      </c>
      <c r="D24" s="78" t="s">
        <v>88</v>
      </c>
      <c r="E24" s="25">
        <v>1092197.8</v>
      </c>
      <c r="F24" s="40">
        <v>1092197.8</v>
      </c>
      <c r="G24" s="40">
        <v>0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2:G2"/>
    <mergeCell ref="A4:C4"/>
    <mergeCell ref="F4:G4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3"/>
  <sheetViews>
    <sheetView showGridLines="0" workbookViewId="0" topLeftCell="A1">
      <selection activeCell="A1" sqref="A1:C1"/>
    </sheetView>
  </sheetViews>
  <sheetFormatPr defaultColWidth="8.8515625" defaultRowHeight="12.75" customHeight="1"/>
  <cols>
    <col min="1" max="1" width="17.140625" style="1" customWidth="1"/>
    <col min="2" max="2" width="60.00390625" style="1" customWidth="1"/>
    <col min="3" max="3" width="25.7109375" style="1" customWidth="1"/>
    <col min="4" max="5" width="9.00390625" style="1" customWidth="1"/>
  </cols>
  <sheetData>
    <row r="1" spans="1:3" s="1" customFormat="1" ht="35.25" customHeight="1">
      <c r="A1" s="56" t="s">
        <v>108</v>
      </c>
      <c r="B1" s="56"/>
      <c r="C1" s="56"/>
    </row>
    <row r="2" spans="1:4" s="1" customFormat="1" ht="18.75" customHeight="1">
      <c r="A2" s="57"/>
      <c r="C2" s="58" t="s">
        <v>109</v>
      </c>
      <c r="D2" s="59"/>
    </row>
    <row r="3" spans="1:3" s="1" customFormat="1" ht="18.75" customHeight="1">
      <c r="A3" s="35" t="s">
        <v>110</v>
      </c>
      <c r="B3" s="35"/>
      <c r="C3" s="34" t="s">
        <v>61</v>
      </c>
    </row>
    <row r="4" spans="1:3" s="1" customFormat="1" ht="18.75" customHeight="1">
      <c r="A4" s="60" t="s">
        <v>111</v>
      </c>
      <c r="B4" s="35" t="s">
        <v>112</v>
      </c>
      <c r="C4" s="37"/>
    </row>
    <row r="5" spans="1:3" s="1" customFormat="1" ht="18.75" customHeight="1">
      <c r="A5" s="61" t="s">
        <v>90</v>
      </c>
      <c r="B5" s="61" t="s">
        <v>72</v>
      </c>
      <c r="C5" s="62">
        <v>16584878.86</v>
      </c>
    </row>
    <row r="6" spans="1:3" s="1" customFormat="1" ht="18.75" customHeight="1">
      <c r="A6" s="61" t="s">
        <v>113</v>
      </c>
      <c r="B6" s="61" t="s">
        <v>114</v>
      </c>
      <c r="C6" s="62">
        <v>14437301.56</v>
      </c>
    </row>
    <row r="7" spans="1:3" s="1" customFormat="1" ht="18.75" customHeight="1">
      <c r="A7" s="63" t="s">
        <v>115</v>
      </c>
      <c r="B7" s="63" t="s">
        <v>116</v>
      </c>
      <c r="C7" s="64">
        <v>2213580</v>
      </c>
    </row>
    <row r="8" spans="1:3" s="1" customFormat="1" ht="18.75" customHeight="1">
      <c r="A8" s="63" t="s">
        <v>117</v>
      </c>
      <c r="B8" s="63" t="s">
        <v>118</v>
      </c>
      <c r="C8" s="64">
        <v>7088730</v>
      </c>
    </row>
    <row r="9" spans="1:3" s="1" customFormat="1" ht="18.75" customHeight="1">
      <c r="A9" s="63" t="s">
        <v>119</v>
      </c>
      <c r="B9" s="63" t="s">
        <v>120</v>
      </c>
      <c r="C9" s="64">
        <v>1159465</v>
      </c>
    </row>
    <row r="10" spans="1:3" s="1" customFormat="1" ht="18.75" customHeight="1">
      <c r="A10" s="63" t="s">
        <v>121</v>
      </c>
      <c r="B10" s="63" t="s">
        <v>122</v>
      </c>
      <c r="C10" s="64">
        <v>1072003.2</v>
      </c>
    </row>
    <row r="11" spans="1:3" s="1" customFormat="1" ht="18.75" customHeight="1">
      <c r="A11" s="63" t="s">
        <v>123</v>
      </c>
      <c r="B11" s="63" t="s">
        <v>124</v>
      </c>
      <c r="C11" s="64">
        <v>536001.6</v>
      </c>
    </row>
    <row r="12" spans="1:3" s="1" customFormat="1" ht="18.75" customHeight="1">
      <c r="A12" s="63" t="s">
        <v>125</v>
      </c>
      <c r="B12" s="63" t="s">
        <v>126</v>
      </c>
      <c r="C12" s="64">
        <v>782902.8</v>
      </c>
    </row>
    <row r="13" spans="1:3" s="1" customFormat="1" ht="18.75" customHeight="1">
      <c r="A13" s="63" t="s">
        <v>127</v>
      </c>
      <c r="B13" s="63" t="s">
        <v>128</v>
      </c>
      <c r="C13" s="64">
        <v>234870.84</v>
      </c>
    </row>
    <row r="14" spans="1:3" s="1" customFormat="1" ht="18.75" customHeight="1">
      <c r="A14" s="63" t="s">
        <v>129</v>
      </c>
      <c r="B14" s="63" t="s">
        <v>130</v>
      </c>
      <c r="C14" s="64">
        <v>96074.04</v>
      </c>
    </row>
    <row r="15" spans="1:3" s="1" customFormat="1" ht="18.75" customHeight="1">
      <c r="A15" s="63" t="s">
        <v>131</v>
      </c>
      <c r="B15" s="63" t="s">
        <v>132</v>
      </c>
      <c r="C15" s="64">
        <v>1085280</v>
      </c>
    </row>
    <row r="16" spans="1:3" s="1" customFormat="1" ht="18.75" customHeight="1">
      <c r="A16" s="63" t="s">
        <v>133</v>
      </c>
      <c r="B16" s="63" t="s">
        <v>134</v>
      </c>
      <c r="C16" s="64">
        <v>168394.08</v>
      </c>
    </row>
    <row r="17" spans="1:3" s="1" customFormat="1" ht="18.75" customHeight="1">
      <c r="A17" s="61" t="s">
        <v>135</v>
      </c>
      <c r="B17" s="61" t="s">
        <v>136</v>
      </c>
      <c r="C17" s="62">
        <v>1098779.5</v>
      </c>
    </row>
    <row r="18" spans="1:3" s="1" customFormat="1" ht="18.75" customHeight="1">
      <c r="A18" s="63" t="s">
        <v>137</v>
      </c>
      <c r="B18" s="63" t="s">
        <v>138</v>
      </c>
      <c r="C18" s="64">
        <v>54600</v>
      </c>
    </row>
    <row r="19" spans="1:3" s="1" customFormat="1" ht="18.75" customHeight="1">
      <c r="A19" s="63" t="s">
        <v>139</v>
      </c>
      <c r="B19" s="63" t="s">
        <v>140</v>
      </c>
      <c r="C19" s="64">
        <v>58500</v>
      </c>
    </row>
    <row r="20" spans="1:3" s="1" customFormat="1" ht="18.75" customHeight="1">
      <c r="A20" s="63" t="s">
        <v>141</v>
      </c>
      <c r="B20" s="63" t="s">
        <v>142</v>
      </c>
      <c r="C20" s="64">
        <v>35100</v>
      </c>
    </row>
    <row r="21" spans="1:3" s="1" customFormat="1" ht="18.75" customHeight="1">
      <c r="A21" s="63" t="s">
        <v>143</v>
      </c>
      <c r="B21" s="63" t="s">
        <v>144</v>
      </c>
      <c r="C21" s="64">
        <v>14040</v>
      </c>
    </row>
    <row r="22" spans="1:3" s="1" customFormat="1" ht="18.75" customHeight="1">
      <c r="A22" s="63" t="s">
        <v>145</v>
      </c>
      <c r="B22" s="63" t="s">
        <v>146</v>
      </c>
      <c r="C22" s="64">
        <v>18000</v>
      </c>
    </row>
    <row r="23" spans="1:3" s="1" customFormat="1" ht="18.75" customHeight="1">
      <c r="A23" s="63" t="s">
        <v>147</v>
      </c>
      <c r="B23" s="63" t="s">
        <v>148</v>
      </c>
      <c r="C23" s="64">
        <v>14820</v>
      </c>
    </row>
    <row r="24" spans="1:3" s="1" customFormat="1" ht="18.75" customHeight="1">
      <c r="A24" s="63" t="s">
        <v>149</v>
      </c>
      <c r="B24" s="63" t="s">
        <v>150</v>
      </c>
      <c r="C24" s="64">
        <v>2808</v>
      </c>
    </row>
    <row r="25" spans="1:3" s="1" customFormat="1" ht="18.75" customHeight="1">
      <c r="A25" s="63" t="s">
        <v>151</v>
      </c>
      <c r="B25" s="63" t="s">
        <v>152</v>
      </c>
      <c r="C25" s="64">
        <v>138255.5</v>
      </c>
    </row>
    <row r="26" spans="1:3" s="1" customFormat="1" ht="18.75" customHeight="1">
      <c r="A26" s="63" t="s">
        <v>153</v>
      </c>
      <c r="B26" s="63" t="s">
        <v>154</v>
      </c>
      <c r="C26" s="64">
        <v>131976</v>
      </c>
    </row>
    <row r="27" spans="1:3" s="1" customFormat="1" ht="18.75" customHeight="1">
      <c r="A27" s="63" t="s">
        <v>155</v>
      </c>
      <c r="B27" s="63" t="s">
        <v>156</v>
      </c>
      <c r="C27" s="64">
        <v>80400</v>
      </c>
    </row>
    <row r="28" spans="1:3" s="1" customFormat="1" ht="18.75" customHeight="1">
      <c r="A28" s="63" t="s">
        <v>157</v>
      </c>
      <c r="B28" s="63" t="s">
        <v>158</v>
      </c>
      <c r="C28" s="64">
        <v>550280</v>
      </c>
    </row>
    <row r="29" spans="1:3" s="1" customFormat="1" ht="18.75" customHeight="1">
      <c r="A29" s="61" t="s">
        <v>159</v>
      </c>
      <c r="B29" s="61" t="s">
        <v>160</v>
      </c>
      <c r="C29" s="62">
        <v>1048797.8</v>
      </c>
    </row>
    <row r="30" spans="1:3" s="1" customFormat="1" ht="18.75" customHeight="1">
      <c r="A30" s="63" t="s">
        <v>161</v>
      </c>
      <c r="B30" s="63" t="s">
        <v>162</v>
      </c>
      <c r="C30" s="64">
        <v>472180.8</v>
      </c>
    </row>
    <row r="31" spans="1:3" s="1" customFormat="1" ht="18.75" customHeight="1">
      <c r="A31" s="63" t="s">
        <v>163</v>
      </c>
      <c r="B31" s="63" t="s">
        <v>164</v>
      </c>
      <c r="C31" s="64">
        <v>396317</v>
      </c>
    </row>
    <row r="32" spans="1:3" s="1" customFormat="1" ht="18.75" customHeight="1">
      <c r="A32" s="63" t="s">
        <v>165</v>
      </c>
      <c r="B32" s="63" t="s">
        <v>166</v>
      </c>
      <c r="C32" s="64">
        <v>180000</v>
      </c>
    </row>
    <row r="33" spans="1:3" s="1" customFormat="1" ht="18.75" customHeight="1">
      <c r="A33" s="63" t="s">
        <v>167</v>
      </c>
      <c r="B33" s="63" t="s">
        <v>168</v>
      </c>
      <c r="C33" s="64">
        <v>300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3:B3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"/>
  <sheetViews>
    <sheetView showGridLines="0" workbookViewId="0" topLeftCell="A1">
      <selection activeCell="A1" sqref="A1:C1"/>
    </sheetView>
  </sheetViews>
  <sheetFormatPr defaultColWidth="8.8515625" defaultRowHeight="12.75" customHeight="1"/>
  <cols>
    <col min="1" max="1" width="17.140625" style="1" customWidth="1"/>
    <col min="2" max="2" width="60.00390625" style="1" customWidth="1"/>
    <col min="3" max="3" width="25.7109375" style="1" customWidth="1"/>
    <col min="4" max="5" width="9.00390625" style="1" customWidth="1"/>
  </cols>
  <sheetData>
    <row r="1" spans="1:3" s="1" customFormat="1" ht="35.25" customHeight="1">
      <c r="A1" s="56" t="s">
        <v>169</v>
      </c>
      <c r="B1" s="56"/>
      <c r="C1" s="56"/>
    </row>
    <row r="2" spans="1:4" s="1" customFormat="1" ht="17.25" customHeight="1">
      <c r="A2" s="57"/>
      <c r="C2" s="58" t="s">
        <v>109</v>
      </c>
      <c r="D2" s="59"/>
    </row>
    <row r="3" spans="1:3" s="1" customFormat="1" ht="18.75" customHeight="1">
      <c r="A3" s="35" t="s">
        <v>110</v>
      </c>
      <c r="B3" s="35"/>
      <c r="C3" s="34" t="s">
        <v>61</v>
      </c>
    </row>
    <row r="4" spans="1:3" s="1" customFormat="1" ht="18.75" customHeight="1">
      <c r="A4" s="60" t="s">
        <v>111</v>
      </c>
      <c r="B4" s="35" t="s">
        <v>112</v>
      </c>
      <c r="C4" s="37"/>
    </row>
    <row r="5" spans="1:3" s="1" customFormat="1" ht="18.75" customHeight="1">
      <c r="A5" s="61" t="s">
        <v>90</v>
      </c>
      <c r="B5" s="61" t="s">
        <v>72</v>
      </c>
      <c r="C5" s="62">
        <v>2068800</v>
      </c>
    </row>
    <row r="6" spans="1:3" s="1" customFormat="1" ht="18.75" customHeight="1">
      <c r="A6" s="61" t="s">
        <v>135</v>
      </c>
      <c r="B6" s="61" t="s">
        <v>136</v>
      </c>
      <c r="C6" s="62">
        <v>2068800</v>
      </c>
    </row>
    <row r="7" spans="1:3" s="1" customFormat="1" ht="18.75" customHeight="1">
      <c r="A7" s="63" t="s">
        <v>170</v>
      </c>
      <c r="B7" s="63" t="s">
        <v>171</v>
      </c>
      <c r="C7" s="64">
        <v>115000</v>
      </c>
    </row>
    <row r="8" spans="1:3" s="1" customFormat="1" ht="18.75" customHeight="1">
      <c r="A8" s="63" t="s">
        <v>172</v>
      </c>
      <c r="B8" s="63" t="s">
        <v>173</v>
      </c>
      <c r="C8" s="64">
        <v>1200000</v>
      </c>
    </row>
    <row r="9" spans="1:3" s="1" customFormat="1" ht="18.75" customHeight="1">
      <c r="A9" s="63" t="s">
        <v>174</v>
      </c>
      <c r="B9" s="63" t="s">
        <v>175</v>
      </c>
      <c r="C9" s="64">
        <v>162000</v>
      </c>
    </row>
    <row r="10" spans="1:3" s="1" customFormat="1" ht="18.75" customHeight="1">
      <c r="A10" s="63" t="s">
        <v>157</v>
      </c>
      <c r="B10" s="63" t="s">
        <v>158</v>
      </c>
      <c r="C10" s="64">
        <v>591800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3:B3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8"/>
  <sheetViews>
    <sheetView showGridLines="0" workbookViewId="0" topLeftCell="A1">
      <selection activeCell="D17" sqref="D17"/>
    </sheetView>
  </sheetViews>
  <sheetFormatPr defaultColWidth="8.8515625" defaultRowHeight="12.75" customHeight="1"/>
  <cols>
    <col min="1" max="1" width="48.57421875" style="1" customWidth="1"/>
    <col min="2" max="4" width="25.7109375" style="1" customWidth="1"/>
    <col min="5" max="5" width="9.00390625" style="1" customWidth="1"/>
  </cols>
  <sheetData>
    <row r="1" spans="1:4" s="1" customFormat="1" ht="32.25" customHeight="1">
      <c r="A1" s="43" t="s">
        <v>176</v>
      </c>
      <c r="B1" s="43"/>
      <c r="C1" s="43"/>
      <c r="D1" s="43"/>
    </row>
    <row r="2" spans="1:4" s="1" customFormat="1" ht="36.75" customHeight="1">
      <c r="A2" s="44"/>
      <c r="B2" s="44"/>
      <c r="C2" s="44"/>
      <c r="D2" s="45" t="s">
        <v>109</v>
      </c>
    </row>
    <row r="3" spans="1:4" s="1" customFormat="1" ht="18.75" customHeight="1">
      <c r="A3" s="46" t="s">
        <v>177</v>
      </c>
      <c r="B3" s="46" t="s">
        <v>178</v>
      </c>
      <c r="C3" s="46" t="s">
        <v>179</v>
      </c>
      <c r="D3" s="47" t="s">
        <v>180</v>
      </c>
    </row>
    <row r="4" spans="1:4" s="1" customFormat="1" ht="18.75" customHeight="1">
      <c r="A4" s="48" t="s">
        <v>90</v>
      </c>
      <c r="B4" s="49">
        <f>B5+B6+B7+B8</f>
        <v>179208</v>
      </c>
      <c r="C4" s="50">
        <f>C5+C6+C7+C8</f>
        <v>230898</v>
      </c>
      <c r="D4" s="51">
        <f>D5+D6+D7+D8</f>
        <v>-51690</v>
      </c>
    </row>
    <row r="5" spans="1:4" s="1" customFormat="1" ht="18.75" customHeight="1">
      <c r="A5" s="46" t="s">
        <v>181</v>
      </c>
      <c r="B5" s="52">
        <f>3500000*0</f>
        <v>0</v>
      </c>
      <c r="C5" s="52">
        <f>3500000*0</f>
        <v>0</v>
      </c>
      <c r="D5" s="53">
        <f aca="true" t="shared" si="0" ref="D5:D8">B5-C5</f>
        <v>0</v>
      </c>
    </row>
    <row r="6" spans="1:4" s="1" customFormat="1" ht="18.75" customHeight="1">
      <c r="A6" s="46" t="s">
        <v>182</v>
      </c>
      <c r="B6" s="52">
        <v>98808</v>
      </c>
      <c r="C6" s="52">
        <v>146448</v>
      </c>
      <c r="D6" s="54">
        <f t="shared" si="0"/>
        <v>-47640</v>
      </c>
    </row>
    <row r="7" spans="1:4" s="1" customFormat="1" ht="18.75" customHeight="1">
      <c r="A7" s="47" t="s">
        <v>183</v>
      </c>
      <c r="B7" s="55">
        <v>80400</v>
      </c>
      <c r="C7" s="52">
        <v>84450</v>
      </c>
      <c r="D7" s="54">
        <f t="shared" si="0"/>
        <v>-4050</v>
      </c>
    </row>
    <row r="8" spans="1:4" s="1" customFormat="1" ht="18.75" customHeight="1">
      <c r="A8" s="47" t="s">
        <v>184</v>
      </c>
      <c r="B8" s="55">
        <v>0</v>
      </c>
      <c r="C8" s="52">
        <f>5000000*0</f>
        <v>0</v>
      </c>
      <c r="D8" s="53">
        <f t="shared" si="0"/>
        <v>0</v>
      </c>
    </row>
    <row r="9" s="1" customFormat="1" ht="14.25"/>
  </sheetData>
  <sheetProtection formatCells="0" formatColumns="0" formatRows="0" insertColumns="0" insertRows="0" insertHyperlinks="0" deleteColumns="0" deleteRows="0" sort="0" autoFilter="0" pivotTables="0"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U7"/>
  <sheetViews>
    <sheetView showGridLines="0" workbookViewId="0" topLeftCell="A1">
      <selection activeCell="D13" sqref="D13"/>
    </sheetView>
  </sheetViews>
  <sheetFormatPr defaultColWidth="8.8515625" defaultRowHeight="12.75" customHeight="1"/>
  <cols>
    <col min="1" max="3" width="6.421875" style="1" customWidth="1"/>
    <col min="4" max="4" width="42.8515625" style="1" customWidth="1"/>
    <col min="5" max="7" width="21.421875" style="1" customWidth="1"/>
    <col min="8" max="22" width="9.140625" style="1" customWidth="1"/>
  </cols>
  <sheetData>
    <row r="1" spans="1:7" s="1" customFormat="1" ht="48" customHeight="1">
      <c r="A1" s="27" t="s">
        <v>185</v>
      </c>
      <c r="B1" s="27"/>
      <c r="C1" s="27"/>
      <c r="D1" s="27"/>
      <c r="E1" s="27"/>
      <c r="F1" s="27"/>
      <c r="G1" s="27"/>
    </row>
    <row r="2" spans="1:7" s="1" customFormat="1" ht="17.25" customHeight="1">
      <c r="A2" s="28"/>
      <c r="B2" s="28"/>
      <c r="C2" s="28"/>
      <c r="D2" s="28"/>
      <c r="E2" s="28"/>
      <c r="F2" s="29"/>
      <c r="G2" s="30" t="s">
        <v>109</v>
      </c>
    </row>
    <row r="3" spans="1:7" s="1" customFormat="1" ht="18.75" customHeight="1">
      <c r="A3" s="31" t="s">
        <v>186</v>
      </c>
      <c r="B3" s="32"/>
      <c r="C3" s="32"/>
      <c r="D3" s="33"/>
      <c r="E3" s="34" t="s">
        <v>61</v>
      </c>
      <c r="F3" s="34" t="s">
        <v>187</v>
      </c>
      <c r="G3" s="34" t="s">
        <v>188</v>
      </c>
    </row>
    <row r="4" spans="1:7" s="1" customFormat="1" ht="18.75" customHeight="1">
      <c r="A4" s="35" t="s">
        <v>111</v>
      </c>
      <c r="B4" s="35"/>
      <c r="C4" s="35"/>
      <c r="D4" s="34" t="s">
        <v>112</v>
      </c>
      <c r="E4" s="36"/>
      <c r="F4" s="36"/>
      <c r="G4" s="36"/>
    </row>
    <row r="5" spans="1:7" s="1" customFormat="1" ht="18.75" customHeight="1">
      <c r="A5" s="35" t="s">
        <v>64</v>
      </c>
      <c r="B5" s="35" t="s">
        <v>65</v>
      </c>
      <c r="C5" s="35" t="s">
        <v>66</v>
      </c>
      <c r="D5" s="37"/>
      <c r="E5" s="37"/>
      <c r="F5" s="37"/>
      <c r="G5" s="37"/>
    </row>
    <row r="6" spans="1:21" s="1" customFormat="1" ht="18.75" customHeight="1">
      <c r="A6" s="38"/>
      <c r="B6" s="38"/>
      <c r="C6" s="38"/>
      <c r="D6" s="39" t="s">
        <v>189</v>
      </c>
      <c r="E6" s="40"/>
      <c r="F6" s="40"/>
      <c r="G6" s="40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7" s="1" customFormat="1" ht="18.75" customHeight="1">
      <c r="A7" s="41"/>
      <c r="B7" s="41"/>
      <c r="C7" s="41"/>
      <c r="D7" s="41"/>
      <c r="E7" s="41"/>
      <c r="F7" s="42"/>
      <c r="G7" s="41"/>
    </row>
  </sheetData>
  <sheetProtection formatCells="0" formatColumns="0" formatRows="0" insertColumns="0" insertRows="0" insertHyperlinks="0" deleteColumns="0" deleteRows="0" sort="0" autoFilter="0" pivotTables="0"/>
  <mergeCells count="14">
    <mergeCell ref="A1:G1"/>
    <mergeCell ref="A3:D3"/>
    <mergeCell ref="A4:C4"/>
    <mergeCell ref="D4:D5"/>
    <mergeCell ref="E3:E5"/>
    <mergeCell ref="F3:F5"/>
    <mergeCell ref="G3:G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/>
  <dcterms:created xsi:type="dcterms:W3CDTF">2022-08-30T08:26:02Z</dcterms:created>
  <dcterms:modified xsi:type="dcterms:W3CDTF">2022-08-30T08:30:52Z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2052-9.1.0.4953</vt:lpwstr>
  </property>
</Properties>
</file>